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4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neilcorke/Downloads/"/>
    </mc:Choice>
  </mc:AlternateContent>
  <xr:revisionPtr revIDLastSave="0" documentId="13_ncr:1_{BDD38F55-3E8C-614A-A068-60AA11A64745}" xr6:coauthVersionLast="47" xr6:coauthVersionMax="47" xr10:uidLastSave="{00000000-0000-0000-0000-000000000000}"/>
  <bookViews>
    <workbookView xWindow="3140" yWindow="3040" windowWidth="29040" windowHeight="15840" xr2:uid="{CBF80306-DF8E-478A-A989-B167476C715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1" i="1" l="1"/>
  <c r="D101" i="1" s="1"/>
  <c r="B97" i="1"/>
  <c r="F84" i="1"/>
  <c r="E84" i="1"/>
  <c r="B84" i="1"/>
  <c r="D76" i="1"/>
  <c r="G76" i="1" s="1"/>
  <c r="D75" i="1"/>
  <c r="G75" i="1" s="1"/>
  <c r="D83" i="1"/>
  <c r="G83" i="1" s="1"/>
  <c r="D81" i="1"/>
  <c r="G81" i="1" s="1"/>
  <c r="D80" i="1"/>
  <c r="G80" i="1" s="1"/>
  <c r="D73" i="1"/>
  <c r="G73" i="1" s="1"/>
  <c r="D72" i="1"/>
  <c r="G72" i="1" s="1"/>
  <c r="D79" i="1"/>
  <c r="G79" i="1" s="1"/>
  <c r="D78" i="1"/>
  <c r="G78" i="1" s="1"/>
  <c r="D74" i="1"/>
  <c r="G74" i="1" s="1"/>
  <c r="D77" i="1"/>
  <c r="G77" i="1" s="1"/>
  <c r="D82" i="1"/>
  <c r="F65" i="1"/>
  <c r="E65" i="1"/>
  <c r="B65" i="1"/>
  <c r="D64" i="1"/>
  <c r="D65" i="1" s="1"/>
  <c r="F60" i="1"/>
  <c r="E60" i="1"/>
  <c r="B60" i="1"/>
  <c r="G29" i="1"/>
  <c r="D29" i="1"/>
  <c r="D13" i="1"/>
  <c r="G13" i="1" s="1"/>
  <c r="G55" i="1"/>
  <c r="D55" i="1"/>
  <c r="D8" i="1"/>
  <c r="G8" i="1" s="1"/>
  <c r="G17" i="1"/>
  <c r="D17" i="1"/>
  <c r="D47" i="1"/>
  <c r="G47" i="1" s="1"/>
  <c r="G57" i="1"/>
  <c r="D57" i="1"/>
  <c r="D4" i="1"/>
  <c r="G4" i="1" s="1"/>
  <c r="G5" i="1"/>
  <c r="D5" i="1"/>
  <c r="D36" i="1"/>
  <c r="G36" i="1" s="1"/>
  <c r="G41" i="1"/>
  <c r="D41" i="1"/>
  <c r="D50" i="1"/>
  <c r="G50" i="1" s="1"/>
  <c r="G19" i="1"/>
  <c r="D19" i="1"/>
  <c r="D56" i="1"/>
  <c r="G56" i="1" s="1"/>
  <c r="G33" i="1"/>
  <c r="D33" i="1"/>
  <c r="D43" i="1"/>
  <c r="G43" i="1" s="1"/>
  <c r="G32" i="1"/>
  <c r="D32" i="1"/>
  <c r="D16" i="1"/>
  <c r="G16" i="1" s="1"/>
  <c r="G44" i="1"/>
  <c r="D44" i="1"/>
  <c r="D49" i="1"/>
  <c r="G49" i="1" s="1"/>
  <c r="G22" i="1"/>
  <c r="D22" i="1"/>
  <c r="D59" i="1"/>
  <c r="G59" i="1" s="1"/>
  <c r="G46" i="1"/>
  <c r="D46" i="1"/>
  <c r="D12" i="1"/>
  <c r="G12" i="1" s="1"/>
  <c r="G6" i="1"/>
  <c r="D6" i="1"/>
  <c r="D54" i="1"/>
  <c r="G54" i="1" s="1"/>
  <c r="G48" i="1"/>
  <c r="D48" i="1"/>
  <c r="D3" i="1"/>
  <c r="G3" i="1" s="1"/>
  <c r="G11" i="1"/>
  <c r="D11" i="1"/>
  <c r="D25" i="1"/>
  <c r="G25" i="1" s="1"/>
  <c r="G39" i="1"/>
  <c r="D39" i="1"/>
  <c r="D26" i="1"/>
  <c r="G26" i="1" s="1"/>
  <c r="D20" i="1"/>
  <c r="D18" i="1"/>
  <c r="G18" i="1" s="1"/>
  <c r="G24" i="1"/>
  <c r="D24" i="1"/>
  <c r="D10" i="1"/>
  <c r="G10" i="1" s="1"/>
  <c r="G58" i="1"/>
  <c r="D58" i="1"/>
  <c r="D34" i="1"/>
  <c r="G34" i="1" s="1"/>
  <c r="G52" i="1"/>
  <c r="D52" i="1"/>
  <c r="D30" i="1"/>
  <c r="G30" i="1" s="1"/>
  <c r="G42" i="1"/>
  <c r="D42" i="1"/>
  <c r="D40" i="1"/>
  <c r="G40" i="1" s="1"/>
  <c r="G21" i="1"/>
  <c r="D21" i="1"/>
  <c r="D31" i="1"/>
  <c r="G31" i="1" s="1"/>
  <c r="G37" i="1"/>
  <c r="D37" i="1"/>
  <c r="D53" i="1"/>
  <c r="G53" i="1" s="1"/>
  <c r="G38" i="1"/>
  <c r="D38" i="1"/>
  <c r="D23" i="1"/>
  <c r="G23" i="1" s="1"/>
  <c r="G28" i="1"/>
  <c r="D28" i="1"/>
  <c r="D51" i="1"/>
  <c r="G51" i="1" s="1"/>
  <c r="G9" i="1"/>
  <c r="D9" i="1"/>
  <c r="D15" i="1"/>
  <c r="G15" i="1" s="1"/>
  <c r="G45" i="1"/>
  <c r="D45" i="1"/>
  <c r="D27" i="1"/>
  <c r="G27" i="1" s="1"/>
  <c r="G7" i="1"/>
  <c r="D7" i="1"/>
  <c r="D35" i="1"/>
  <c r="G35" i="1" s="1"/>
  <c r="G14" i="1"/>
  <c r="D14" i="1"/>
  <c r="D84" i="1" l="1"/>
  <c r="D60" i="1"/>
  <c r="G60" i="1"/>
  <c r="C100" i="1" s="1"/>
  <c r="D100" i="1"/>
  <c r="E100" i="1" s="1"/>
  <c r="E103" i="1" s="1"/>
  <c r="G64" i="1"/>
  <c r="E101" i="1"/>
  <c r="G82" i="1"/>
  <c r="G84" i="1" s="1"/>
  <c r="C102" i="1" s="1"/>
  <c r="E102" i="1" s="1"/>
</calcChain>
</file>

<file path=xl/sharedStrings.xml><?xml version="1.0" encoding="utf-8"?>
<sst xmlns="http://schemas.openxmlformats.org/spreadsheetml/2006/main" count="119" uniqueCount="95">
  <si>
    <t>Order</t>
  </si>
  <si>
    <t>Items</t>
  </si>
  <si>
    <t>Costs per item</t>
  </si>
  <si>
    <t>Total Cost for items</t>
  </si>
  <si>
    <t>Packaging per Order</t>
  </si>
  <si>
    <t>Carriage Per Order</t>
  </si>
  <si>
    <t>Total for Order</t>
  </si>
  <si>
    <t>2025-FD1046F</t>
  </si>
  <si>
    <t>2025-NS9873U</t>
  </si>
  <si>
    <t>2025-CF1414</t>
  </si>
  <si>
    <t>2025-HM0460G</t>
  </si>
  <si>
    <t>2025-TE5319X</t>
  </si>
  <si>
    <t>2025-FN7132H</t>
  </si>
  <si>
    <t>2025-DF4667H</t>
  </si>
  <si>
    <t>2025-VD0099W</t>
  </si>
  <si>
    <t>2025-KT2575T</t>
  </si>
  <si>
    <t>2025-GX5257H</t>
  </si>
  <si>
    <t>2025-QG4084U</t>
  </si>
  <si>
    <t>2025-VH1001U</t>
  </si>
  <si>
    <t>2025-QE3850K</t>
  </si>
  <si>
    <t>2025-LX9831F</t>
  </si>
  <si>
    <t>2025-GS0678V</t>
  </si>
  <si>
    <t>2025-QP0443Q</t>
  </si>
  <si>
    <t>2025-RY4836S</t>
  </si>
  <si>
    <t>2025-LU3587G</t>
  </si>
  <si>
    <t>2025-VD8692F</t>
  </si>
  <si>
    <t>2025-NK6555C</t>
  </si>
  <si>
    <t>2025-YL7393S</t>
  </si>
  <si>
    <t>2025-DU6249V</t>
  </si>
  <si>
    <t>2025-HB5846F</t>
  </si>
  <si>
    <t>2025-FY7185Q</t>
  </si>
  <si>
    <t>2025-GK4960Y</t>
  </si>
  <si>
    <t>2025-HB9920P</t>
  </si>
  <si>
    <t>2025-QH6681P</t>
  </si>
  <si>
    <t>2025-DU6249V 2nd Shipment</t>
  </si>
  <si>
    <t>2025-TY0966V</t>
  </si>
  <si>
    <t>2025-WE1910H</t>
  </si>
  <si>
    <t>2025-BY6983U</t>
  </si>
  <si>
    <t>2025-DU6249V 3rd Shipment</t>
  </si>
  <si>
    <t>2025-TP5453Y</t>
  </si>
  <si>
    <t>2025-YW3884L 2 Boxes</t>
  </si>
  <si>
    <t>2025-GU7767L</t>
  </si>
  <si>
    <t>2025-UD0582C</t>
  </si>
  <si>
    <t>2025-SY2160D</t>
  </si>
  <si>
    <t>2025-FP0217X</t>
  </si>
  <si>
    <t>2025-MR2553L</t>
  </si>
  <si>
    <t>2025-SK9345F</t>
  </si>
  <si>
    <t>2025-NE2410B</t>
  </si>
  <si>
    <t>2025-WU2763V</t>
  </si>
  <si>
    <t>2025-GD7993B</t>
  </si>
  <si>
    <t>2025-UF7776L</t>
  </si>
  <si>
    <t>2025-QP6807P</t>
  </si>
  <si>
    <t>2025-PL0476X</t>
  </si>
  <si>
    <t>2025-BD2930X</t>
  </si>
  <si>
    <t>2025-BB7790P</t>
  </si>
  <si>
    <t>2025-YC0638C</t>
  </si>
  <si>
    <t>2025-TW5098Q</t>
  </si>
  <si>
    <t>2025-FQ0018C</t>
  </si>
  <si>
    <t>2025-CU0100A</t>
  </si>
  <si>
    <t>2025-WG0569L</t>
  </si>
  <si>
    <t>2025-FC1554U</t>
  </si>
  <si>
    <t>2025-KY7743N</t>
  </si>
  <si>
    <t>Per Item</t>
  </si>
  <si>
    <t>Total For Items</t>
  </si>
  <si>
    <t>Packaging</t>
  </si>
  <si>
    <t>Carriage</t>
  </si>
  <si>
    <t>Total Nett</t>
  </si>
  <si>
    <t>Europe Copper UK</t>
  </si>
  <si>
    <t>Europe Copper  RoW</t>
  </si>
  <si>
    <t>2025-TR6963L</t>
  </si>
  <si>
    <t>2025-QK0171E</t>
  </si>
  <si>
    <t>2025-QY6334M</t>
  </si>
  <si>
    <t>2025-DU6398B</t>
  </si>
  <si>
    <t>2025-EN9443F</t>
  </si>
  <si>
    <t>2025-RA2083E</t>
  </si>
  <si>
    <t>2025-TR3161S</t>
  </si>
  <si>
    <t>2025-XB6841V</t>
  </si>
  <si>
    <t>2025-HW0841W</t>
  </si>
  <si>
    <t>2025-PP6733E</t>
  </si>
  <si>
    <t>Extras</t>
  </si>
  <si>
    <t>Return Label</t>
  </si>
  <si>
    <t>Spain Shipment TBA</t>
  </si>
  <si>
    <t>PC Shipment</t>
  </si>
  <si>
    <t>Ian Franklin</t>
  </si>
  <si>
    <t>Pallet Delivery</t>
  </si>
  <si>
    <t>Cigars To me To You</t>
  </si>
  <si>
    <t>Champagne</t>
  </si>
  <si>
    <t>Subtotal</t>
  </si>
  <si>
    <t>VAT</t>
  </si>
  <si>
    <t>Total Due</t>
  </si>
  <si>
    <t>Culinary Concepts</t>
  </si>
  <si>
    <t>Europe Copper</t>
  </si>
  <si>
    <t>Europe Copper VAT Exempt</t>
  </si>
  <si>
    <t>To Store - Pick - Pack - Ship Orders</t>
  </si>
  <si>
    <t>I'm goingaTI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</si>
</sst>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7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2"/>
      <color rgb="FF333333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/>
    <xf numFmtId="164" fontId="2" fillId="0" borderId="0" xfId="0" applyNumberFormat="1" applyFont="1"/>
    <xf numFmtId="0" fontId="2" fillId="0" borderId="0" xfId="0" applyFont="1" applyAlignment="1">
      <alignment horizontal="left"/>
    </xf>
    <xf numFmtId="0" fontId="5" fillId="0" borderId="0" xfId="0" applyFont="1"/>
    <xf numFmtId="164" fontId="1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6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811CF-9055-4CC4-9DFE-70C803681A6A}">
  <dimension ref="A1:G106"/>
  <sheetViews>
    <sheetView tabSelected="1" topLeftCell="A49" zoomScale="210" workbookViewId="0">
      <selection activeCell="A62" sqref="A62"/>
    </sheetView>
  </sheetViews>
  <sheetFormatPr baseColWidth="10" defaultColWidth="8.83203125" defaultRowHeight="16" x14ac:dyDescent="0.2"/>
  <cols>
    <col min="1" max="1" width="31.83203125" style="1" bestFit="1" customWidth="1"/>
    <col min="2" max="2" width="15.5" style="1" bestFit="1" customWidth="1"/>
    <col min="3" max="3" width="35.83203125" style="2" bestFit="1" customWidth="1"/>
    <col min="4" max="4" width="19.5" style="2" bestFit="1" customWidth="1"/>
    <col min="5" max="5" width="20.1640625" style="2" bestFit="1" customWidth="1"/>
    <col min="6" max="6" width="18.5" style="2" bestFit="1" customWidth="1"/>
    <col min="7" max="7" width="14.83203125" style="1" bestFit="1" customWidth="1"/>
  </cols>
  <sheetData>
    <row r="1" spans="1:7" x14ac:dyDescent="0.2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</row>
    <row r="2" spans="1:7" x14ac:dyDescent="0.2">
      <c r="G2" s="2"/>
    </row>
    <row r="3" spans="1:7" x14ac:dyDescent="0.2">
      <c r="A3" s="1">
        <v>108026</v>
      </c>
      <c r="B3" s="1">
        <v>1</v>
      </c>
      <c r="C3" s="2">
        <v>1</v>
      </c>
      <c r="D3" s="2">
        <f t="shared" ref="D3:D34" si="0">SUM(B3*C3)</f>
        <v>1</v>
      </c>
      <c r="E3" s="2">
        <v>4.25</v>
      </c>
      <c r="F3" s="2">
        <v>7.5</v>
      </c>
      <c r="G3" s="2">
        <f t="shared" ref="G3:G34" si="1">SUM(D3:F3)</f>
        <v>12.75</v>
      </c>
    </row>
    <row r="4" spans="1:7" x14ac:dyDescent="0.2">
      <c r="A4" s="1" t="s">
        <v>54</v>
      </c>
      <c r="B4" s="1">
        <v>2</v>
      </c>
      <c r="C4" s="2">
        <v>1</v>
      </c>
      <c r="D4" s="2">
        <f t="shared" si="0"/>
        <v>2</v>
      </c>
      <c r="E4" s="2">
        <v>4.25</v>
      </c>
      <c r="F4" s="2">
        <v>7.5</v>
      </c>
      <c r="G4" s="2">
        <f t="shared" si="1"/>
        <v>13.75</v>
      </c>
    </row>
    <row r="5" spans="1:7" x14ac:dyDescent="0.2">
      <c r="A5" s="1" t="s">
        <v>53</v>
      </c>
      <c r="B5" s="1">
        <v>1</v>
      </c>
      <c r="C5" s="2">
        <v>1</v>
      </c>
      <c r="D5" s="2">
        <f t="shared" si="0"/>
        <v>1</v>
      </c>
      <c r="E5" s="2">
        <v>4.25</v>
      </c>
      <c r="F5" s="2">
        <v>7.5</v>
      </c>
      <c r="G5" s="2">
        <f t="shared" si="1"/>
        <v>12.75</v>
      </c>
    </row>
    <row r="6" spans="1:7" x14ac:dyDescent="0.2">
      <c r="A6" s="1" t="s">
        <v>37</v>
      </c>
      <c r="B6" s="1">
        <v>2</v>
      </c>
      <c r="C6" s="2">
        <v>1</v>
      </c>
      <c r="D6" s="2">
        <f t="shared" si="0"/>
        <v>2</v>
      </c>
      <c r="E6" s="2">
        <v>4.25</v>
      </c>
      <c r="F6" s="2">
        <v>7.5</v>
      </c>
      <c r="G6" s="2">
        <f t="shared" si="1"/>
        <v>13.75</v>
      </c>
    </row>
    <row r="7" spans="1:7" x14ac:dyDescent="0.2">
      <c r="A7" s="1" t="s">
        <v>9</v>
      </c>
      <c r="B7" s="1">
        <v>1</v>
      </c>
      <c r="C7" s="2">
        <v>1</v>
      </c>
      <c r="D7" s="2">
        <f t="shared" si="0"/>
        <v>1</v>
      </c>
      <c r="E7" s="2">
        <v>4.25</v>
      </c>
      <c r="F7" s="2">
        <v>7.5</v>
      </c>
      <c r="G7" s="2">
        <f t="shared" si="1"/>
        <v>12.75</v>
      </c>
    </row>
    <row r="8" spans="1:7" x14ac:dyDescent="0.2">
      <c r="A8" s="1" t="s">
        <v>58</v>
      </c>
      <c r="B8" s="1">
        <v>1</v>
      </c>
      <c r="C8" s="2">
        <v>1</v>
      </c>
      <c r="D8" s="2">
        <f t="shared" si="0"/>
        <v>1</v>
      </c>
      <c r="E8" s="2">
        <v>4.25</v>
      </c>
      <c r="F8" s="2">
        <v>7.5</v>
      </c>
      <c r="G8" s="2">
        <f t="shared" si="1"/>
        <v>12.75</v>
      </c>
    </row>
    <row r="9" spans="1:7" x14ac:dyDescent="0.2">
      <c r="A9" s="1" t="s">
        <v>13</v>
      </c>
      <c r="B9" s="1">
        <v>4</v>
      </c>
      <c r="C9" s="2">
        <v>1</v>
      </c>
      <c r="D9" s="2">
        <f t="shared" si="0"/>
        <v>4</v>
      </c>
      <c r="E9" s="2">
        <v>4.25</v>
      </c>
      <c r="F9" s="2">
        <v>7.5</v>
      </c>
      <c r="G9" s="2">
        <f t="shared" si="1"/>
        <v>15.75</v>
      </c>
    </row>
    <row r="10" spans="1:7" x14ac:dyDescent="0.2">
      <c r="A10" s="12" t="s">
        <v>28</v>
      </c>
      <c r="B10" s="1">
        <v>27</v>
      </c>
      <c r="C10" s="2">
        <v>1</v>
      </c>
      <c r="D10" s="2">
        <f t="shared" si="0"/>
        <v>27</v>
      </c>
      <c r="E10" s="2">
        <v>4.25</v>
      </c>
      <c r="F10" s="2">
        <v>7.5</v>
      </c>
      <c r="G10" s="2">
        <f t="shared" si="1"/>
        <v>38.75</v>
      </c>
    </row>
    <row r="11" spans="1:7" x14ac:dyDescent="0.2">
      <c r="A11" s="12" t="s">
        <v>34</v>
      </c>
      <c r="B11" s="1">
        <v>0</v>
      </c>
      <c r="C11" s="2">
        <v>1</v>
      </c>
      <c r="D11" s="2">
        <f t="shared" si="0"/>
        <v>0</v>
      </c>
      <c r="E11" s="2">
        <v>4.25</v>
      </c>
      <c r="F11" s="2">
        <v>7.5</v>
      </c>
      <c r="G11" s="2">
        <f t="shared" si="1"/>
        <v>11.75</v>
      </c>
    </row>
    <row r="12" spans="1:7" x14ac:dyDescent="0.2">
      <c r="A12" s="12" t="s">
        <v>38</v>
      </c>
      <c r="B12" s="1">
        <v>0</v>
      </c>
      <c r="C12" s="2">
        <v>1</v>
      </c>
      <c r="D12" s="2">
        <f t="shared" si="0"/>
        <v>0</v>
      </c>
      <c r="E12" s="2">
        <v>4.25</v>
      </c>
      <c r="F12" s="2">
        <v>7.5</v>
      </c>
      <c r="G12" s="2">
        <f t="shared" si="1"/>
        <v>11.75</v>
      </c>
    </row>
    <row r="13" spans="1:7" x14ac:dyDescent="0.2">
      <c r="A13" s="1" t="s">
        <v>60</v>
      </c>
      <c r="B13" s="1">
        <v>1</v>
      </c>
      <c r="C13" s="2">
        <v>1</v>
      </c>
      <c r="D13" s="2">
        <f t="shared" si="0"/>
        <v>1</v>
      </c>
      <c r="E13" s="2">
        <v>4.25</v>
      </c>
      <c r="F13" s="2">
        <v>7.5</v>
      </c>
      <c r="G13" s="2">
        <f t="shared" si="1"/>
        <v>12.75</v>
      </c>
    </row>
    <row r="14" spans="1:7" x14ac:dyDescent="0.2">
      <c r="A14" s="1" t="s">
        <v>7</v>
      </c>
      <c r="B14" s="1">
        <v>2</v>
      </c>
      <c r="C14" s="2">
        <v>1</v>
      </c>
      <c r="D14" s="2">
        <f t="shared" si="0"/>
        <v>2</v>
      </c>
      <c r="E14" s="2">
        <v>4.25</v>
      </c>
      <c r="F14" s="2">
        <v>7.5</v>
      </c>
      <c r="G14" s="2">
        <f t="shared" si="1"/>
        <v>13.75</v>
      </c>
    </row>
    <row r="15" spans="1:7" x14ac:dyDescent="0.2">
      <c r="A15" s="1" t="s">
        <v>12</v>
      </c>
      <c r="B15" s="1">
        <v>3</v>
      </c>
      <c r="C15" s="2">
        <v>1</v>
      </c>
      <c r="D15" s="2">
        <f t="shared" si="0"/>
        <v>3</v>
      </c>
      <c r="E15" s="2">
        <v>4.25</v>
      </c>
      <c r="F15" s="2">
        <v>7.5</v>
      </c>
      <c r="G15" s="2">
        <f t="shared" si="1"/>
        <v>14.75</v>
      </c>
    </row>
    <row r="16" spans="1:7" x14ac:dyDescent="0.2">
      <c r="A16" s="1" t="s">
        <v>44</v>
      </c>
      <c r="B16" s="1">
        <v>2</v>
      </c>
      <c r="C16" s="2">
        <v>1</v>
      </c>
      <c r="D16" s="2">
        <f t="shared" si="0"/>
        <v>2</v>
      </c>
      <c r="E16" s="2">
        <v>4.25</v>
      </c>
      <c r="F16" s="2">
        <v>7.5</v>
      </c>
      <c r="G16" s="2">
        <f t="shared" si="1"/>
        <v>13.75</v>
      </c>
    </row>
    <row r="17" spans="1:7" x14ac:dyDescent="0.2">
      <c r="A17" s="1" t="s">
        <v>57</v>
      </c>
      <c r="B17" s="1">
        <v>3</v>
      </c>
      <c r="C17" s="2">
        <v>1</v>
      </c>
      <c r="D17" s="2">
        <f t="shared" si="0"/>
        <v>3</v>
      </c>
      <c r="E17" s="2">
        <v>4.25</v>
      </c>
      <c r="F17" s="2">
        <v>7.5</v>
      </c>
      <c r="G17" s="2">
        <f t="shared" si="1"/>
        <v>14.75</v>
      </c>
    </row>
    <row r="18" spans="1:7" x14ac:dyDescent="0.2">
      <c r="A18" s="12" t="s">
        <v>30</v>
      </c>
      <c r="B18" s="1">
        <v>4</v>
      </c>
      <c r="C18" s="2">
        <v>1</v>
      </c>
      <c r="D18" s="2">
        <f t="shared" si="0"/>
        <v>4</v>
      </c>
      <c r="E18" s="2">
        <v>4.25</v>
      </c>
      <c r="F18" s="2">
        <v>7.5</v>
      </c>
      <c r="G18" s="2">
        <f t="shared" si="1"/>
        <v>15.75</v>
      </c>
    </row>
    <row r="19" spans="1:7" x14ac:dyDescent="0.2">
      <c r="A19" s="1" t="s">
        <v>49</v>
      </c>
      <c r="B19" s="1">
        <v>1</v>
      </c>
      <c r="C19" s="2">
        <v>1</v>
      </c>
      <c r="D19" s="2">
        <f t="shared" si="0"/>
        <v>1</v>
      </c>
      <c r="E19" s="2">
        <v>4.25</v>
      </c>
      <c r="F19" s="2">
        <v>7.5</v>
      </c>
      <c r="G19" s="2">
        <f t="shared" si="1"/>
        <v>12.75</v>
      </c>
    </row>
    <row r="20" spans="1:7" x14ac:dyDescent="0.2">
      <c r="A20" s="14" t="s">
        <v>31</v>
      </c>
      <c r="B20" s="1">
        <v>2</v>
      </c>
      <c r="C20" s="2">
        <v>1</v>
      </c>
      <c r="D20" s="2">
        <f t="shared" si="0"/>
        <v>2</v>
      </c>
      <c r="E20" s="2">
        <v>4.25</v>
      </c>
      <c r="F20" s="2">
        <v>7.5</v>
      </c>
      <c r="G20" s="11" t="s">
        <v>94</v>
      </c>
    </row>
    <row r="21" spans="1:7" x14ac:dyDescent="0.2">
      <c r="A21" s="1" t="s">
        <v>21</v>
      </c>
      <c r="B21" s="1">
        <v>2</v>
      </c>
      <c r="C21" s="2">
        <v>1</v>
      </c>
      <c r="D21" s="2">
        <f t="shared" si="0"/>
        <v>2</v>
      </c>
      <c r="E21" s="2">
        <v>4.25</v>
      </c>
      <c r="F21" s="2">
        <v>7.5</v>
      </c>
      <c r="G21" s="2">
        <f t="shared" si="1"/>
        <v>13.75</v>
      </c>
    </row>
    <row r="22" spans="1:7" x14ac:dyDescent="0.2">
      <c r="A22" s="1" t="s">
        <v>41</v>
      </c>
      <c r="B22" s="1">
        <v>9</v>
      </c>
      <c r="C22" s="2">
        <v>1</v>
      </c>
      <c r="D22" s="2">
        <f t="shared" si="0"/>
        <v>9</v>
      </c>
      <c r="E22" s="2">
        <v>4.25</v>
      </c>
      <c r="F22" s="2">
        <v>7.5</v>
      </c>
      <c r="G22" s="2">
        <f t="shared" si="1"/>
        <v>20.75</v>
      </c>
    </row>
    <row r="23" spans="1:7" x14ac:dyDescent="0.2">
      <c r="A23" s="14" t="s">
        <v>16</v>
      </c>
      <c r="B23" s="1">
        <v>2</v>
      </c>
      <c r="C23" s="2">
        <v>1</v>
      </c>
      <c r="D23" s="2">
        <f t="shared" si="0"/>
        <v>2</v>
      </c>
      <c r="E23" s="2">
        <v>4.25</v>
      </c>
      <c r="F23" s="2">
        <v>7.5</v>
      </c>
      <c r="G23" s="2">
        <f t="shared" si="1"/>
        <v>13.75</v>
      </c>
    </row>
    <row r="24" spans="1:7" x14ac:dyDescent="0.2">
      <c r="A24" s="13" t="s">
        <v>29</v>
      </c>
      <c r="B24" s="1">
        <v>3</v>
      </c>
      <c r="C24" s="2">
        <v>1</v>
      </c>
      <c r="D24" s="2">
        <f t="shared" si="0"/>
        <v>3</v>
      </c>
      <c r="E24" s="2">
        <v>4.25</v>
      </c>
      <c r="F24" s="2">
        <v>7.5</v>
      </c>
      <c r="G24" s="2">
        <f t="shared" si="1"/>
        <v>14.75</v>
      </c>
    </row>
    <row r="25" spans="1:7" x14ac:dyDescent="0.2">
      <c r="A25" s="12" t="s">
        <v>29</v>
      </c>
      <c r="B25" s="1">
        <v>3</v>
      </c>
      <c r="C25" s="2">
        <v>1</v>
      </c>
      <c r="D25" s="2">
        <f t="shared" si="0"/>
        <v>3</v>
      </c>
      <c r="E25" s="2">
        <v>4.25</v>
      </c>
      <c r="F25" s="2">
        <v>7.5</v>
      </c>
      <c r="G25" s="2">
        <f t="shared" si="1"/>
        <v>14.75</v>
      </c>
    </row>
    <row r="26" spans="1:7" x14ac:dyDescent="0.2">
      <c r="A26" s="1" t="s">
        <v>32</v>
      </c>
      <c r="B26" s="1">
        <v>5</v>
      </c>
      <c r="C26" s="2">
        <v>1</v>
      </c>
      <c r="D26" s="2">
        <f t="shared" si="0"/>
        <v>5</v>
      </c>
      <c r="E26" s="2">
        <v>4.25</v>
      </c>
      <c r="F26" s="2">
        <v>7.5</v>
      </c>
      <c r="G26" s="2">
        <f t="shared" si="1"/>
        <v>16.75</v>
      </c>
    </row>
    <row r="27" spans="1:7" x14ac:dyDescent="0.2">
      <c r="A27" s="1" t="s">
        <v>10</v>
      </c>
      <c r="B27" s="1">
        <v>1</v>
      </c>
      <c r="C27" s="2">
        <v>1</v>
      </c>
      <c r="D27" s="2">
        <f t="shared" si="0"/>
        <v>1</v>
      </c>
      <c r="E27" s="2">
        <v>4.25</v>
      </c>
      <c r="F27" s="2">
        <v>7.5</v>
      </c>
      <c r="G27" s="2">
        <f t="shared" si="1"/>
        <v>12.75</v>
      </c>
    </row>
    <row r="28" spans="1:7" x14ac:dyDescent="0.2">
      <c r="A28" s="1" t="s">
        <v>15</v>
      </c>
      <c r="B28" s="1">
        <v>3</v>
      </c>
      <c r="C28" s="2">
        <v>1</v>
      </c>
      <c r="D28" s="2">
        <f t="shared" si="0"/>
        <v>3</v>
      </c>
      <c r="E28" s="2">
        <v>4.25</v>
      </c>
      <c r="F28" s="2">
        <v>7.5</v>
      </c>
      <c r="G28" s="2">
        <f t="shared" si="1"/>
        <v>14.75</v>
      </c>
    </row>
    <row r="29" spans="1:7" x14ac:dyDescent="0.2">
      <c r="A29" s="1" t="s">
        <v>61</v>
      </c>
      <c r="B29" s="1">
        <v>2</v>
      </c>
      <c r="C29" s="2">
        <v>1</v>
      </c>
      <c r="D29" s="2">
        <f t="shared" si="0"/>
        <v>2</v>
      </c>
      <c r="E29" s="2">
        <v>4.25</v>
      </c>
      <c r="F29" s="2">
        <v>7.5</v>
      </c>
      <c r="G29" s="2">
        <f t="shared" si="1"/>
        <v>13.75</v>
      </c>
    </row>
    <row r="30" spans="1:7" x14ac:dyDescent="0.2">
      <c r="A30" s="14" t="s">
        <v>24</v>
      </c>
      <c r="B30" s="1">
        <v>1</v>
      </c>
      <c r="C30" s="2">
        <v>1</v>
      </c>
      <c r="D30" s="2">
        <f t="shared" si="0"/>
        <v>1</v>
      </c>
      <c r="E30" s="2">
        <v>4.25</v>
      </c>
      <c r="F30" s="2">
        <v>7.5</v>
      </c>
      <c r="G30" s="2">
        <f t="shared" si="1"/>
        <v>12.75</v>
      </c>
    </row>
    <row r="31" spans="1:7" x14ac:dyDescent="0.2">
      <c r="A31" s="1" t="s">
        <v>20</v>
      </c>
      <c r="B31" s="1">
        <v>1</v>
      </c>
      <c r="C31" s="2">
        <v>1</v>
      </c>
      <c r="D31" s="2">
        <f t="shared" si="0"/>
        <v>1</v>
      </c>
      <c r="E31" s="2">
        <v>4.25</v>
      </c>
      <c r="F31" s="2">
        <v>7.5</v>
      </c>
      <c r="G31" s="2">
        <f t="shared" si="1"/>
        <v>12.75</v>
      </c>
    </row>
    <row r="32" spans="1:7" x14ac:dyDescent="0.2">
      <c r="A32" s="1" t="s">
        <v>45</v>
      </c>
      <c r="B32" s="1">
        <v>7</v>
      </c>
      <c r="C32" s="2">
        <v>1</v>
      </c>
      <c r="D32" s="2">
        <f t="shared" si="0"/>
        <v>7</v>
      </c>
      <c r="E32" s="2">
        <v>4.25</v>
      </c>
      <c r="F32" s="2">
        <v>7.5</v>
      </c>
      <c r="G32" s="2">
        <f t="shared" si="1"/>
        <v>18.75</v>
      </c>
    </row>
    <row r="33" spans="1:7" x14ac:dyDescent="0.2">
      <c r="A33" s="1" t="s">
        <v>47</v>
      </c>
      <c r="B33" s="1">
        <v>1</v>
      </c>
      <c r="C33" s="2">
        <v>1</v>
      </c>
      <c r="D33" s="2">
        <f t="shared" si="0"/>
        <v>1</v>
      </c>
      <c r="E33" s="2">
        <v>4.25</v>
      </c>
      <c r="F33" s="2">
        <v>7.5</v>
      </c>
      <c r="G33" s="2">
        <f t="shared" si="1"/>
        <v>12.75</v>
      </c>
    </row>
    <row r="34" spans="1:7" x14ac:dyDescent="0.2">
      <c r="A34" s="14" t="s">
        <v>26</v>
      </c>
      <c r="B34" s="1">
        <v>1</v>
      </c>
      <c r="C34" s="2">
        <v>1</v>
      </c>
      <c r="D34" s="2">
        <f t="shared" si="0"/>
        <v>1</v>
      </c>
      <c r="E34" s="2">
        <v>4.25</v>
      </c>
      <c r="F34" s="2">
        <v>7.5</v>
      </c>
      <c r="G34" s="2">
        <f t="shared" si="1"/>
        <v>12.75</v>
      </c>
    </row>
    <row r="35" spans="1:7" x14ac:dyDescent="0.2">
      <c r="A35" s="1" t="s">
        <v>8</v>
      </c>
      <c r="B35" s="1">
        <v>6</v>
      </c>
      <c r="C35" s="2">
        <v>1</v>
      </c>
      <c r="D35" s="2">
        <f t="shared" ref="D35:D66" si="2">SUM(B35*C35)</f>
        <v>6</v>
      </c>
      <c r="E35" s="2">
        <v>4.25</v>
      </c>
      <c r="F35" s="2">
        <v>7.5</v>
      </c>
      <c r="G35" s="2">
        <f t="shared" ref="G35:G66" si="3">SUM(D35:F35)</f>
        <v>17.75</v>
      </c>
    </row>
    <row r="36" spans="1:7" x14ac:dyDescent="0.2">
      <c r="A36" s="1" t="s">
        <v>52</v>
      </c>
      <c r="B36" s="1">
        <v>1</v>
      </c>
      <c r="C36" s="2">
        <v>1</v>
      </c>
      <c r="D36" s="2">
        <f t="shared" si="2"/>
        <v>1</v>
      </c>
      <c r="E36" s="2">
        <v>4.25</v>
      </c>
      <c r="F36" s="2">
        <v>7.5</v>
      </c>
      <c r="G36" s="2">
        <f t="shared" si="3"/>
        <v>12.75</v>
      </c>
    </row>
    <row r="37" spans="1:7" x14ac:dyDescent="0.2">
      <c r="A37" s="1" t="s">
        <v>19</v>
      </c>
      <c r="B37" s="1">
        <v>2</v>
      </c>
      <c r="C37" s="2">
        <v>1</v>
      </c>
      <c r="D37" s="2">
        <f t="shared" si="2"/>
        <v>2</v>
      </c>
      <c r="E37" s="2">
        <v>4.25</v>
      </c>
      <c r="F37" s="2">
        <v>7.5</v>
      </c>
      <c r="G37" s="2">
        <f t="shared" si="3"/>
        <v>13.75</v>
      </c>
    </row>
    <row r="38" spans="1:7" x14ac:dyDescent="0.2">
      <c r="A38" s="14" t="s">
        <v>17</v>
      </c>
      <c r="B38" s="1">
        <v>1</v>
      </c>
      <c r="C38" s="2">
        <v>1</v>
      </c>
      <c r="D38" s="2">
        <f t="shared" si="2"/>
        <v>1</v>
      </c>
      <c r="E38" s="2">
        <v>4.25</v>
      </c>
      <c r="F38" s="2">
        <v>7.5</v>
      </c>
      <c r="G38" s="2">
        <f t="shared" si="3"/>
        <v>12.75</v>
      </c>
    </row>
    <row r="39" spans="1:7" x14ac:dyDescent="0.2">
      <c r="A39" s="15" t="s">
        <v>33</v>
      </c>
      <c r="B39" s="1">
        <v>2</v>
      </c>
      <c r="C39" s="2">
        <v>1</v>
      </c>
      <c r="D39" s="2">
        <f t="shared" si="2"/>
        <v>2</v>
      </c>
      <c r="E39" s="2">
        <v>4.25</v>
      </c>
      <c r="F39" s="2">
        <v>7.5</v>
      </c>
      <c r="G39" s="2">
        <f t="shared" si="3"/>
        <v>13.75</v>
      </c>
    </row>
    <row r="40" spans="1:7" x14ac:dyDescent="0.2">
      <c r="A40" s="1" t="s">
        <v>22</v>
      </c>
      <c r="B40" s="1">
        <v>4</v>
      </c>
      <c r="C40" s="2">
        <v>1</v>
      </c>
      <c r="D40" s="2">
        <f t="shared" si="2"/>
        <v>4</v>
      </c>
      <c r="E40" s="2">
        <v>4.25</v>
      </c>
      <c r="F40" s="2">
        <v>7.5</v>
      </c>
      <c r="G40" s="2">
        <f t="shared" si="3"/>
        <v>15.75</v>
      </c>
    </row>
    <row r="41" spans="1:7" x14ac:dyDescent="0.2">
      <c r="A41" s="1" t="s">
        <v>51</v>
      </c>
      <c r="B41" s="1">
        <v>1</v>
      </c>
      <c r="C41" s="2">
        <v>1</v>
      </c>
      <c r="D41" s="2">
        <f t="shared" si="2"/>
        <v>1</v>
      </c>
      <c r="E41" s="2">
        <v>4.25</v>
      </c>
      <c r="F41" s="2">
        <v>7.5</v>
      </c>
      <c r="G41" s="2">
        <f t="shared" si="3"/>
        <v>12.75</v>
      </c>
    </row>
    <row r="42" spans="1:7" x14ac:dyDescent="0.2">
      <c r="A42" s="1" t="s">
        <v>23</v>
      </c>
      <c r="B42" s="1">
        <v>4</v>
      </c>
      <c r="C42" s="2">
        <v>1</v>
      </c>
      <c r="D42" s="2">
        <f t="shared" si="2"/>
        <v>4</v>
      </c>
      <c r="E42" s="2">
        <v>4.25</v>
      </c>
      <c r="F42" s="2">
        <v>7.5</v>
      </c>
      <c r="G42" s="2">
        <f t="shared" si="3"/>
        <v>15.75</v>
      </c>
    </row>
    <row r="43" spans="1:7" x14ac:dyDescent="0.2">
      <c r="A43" s="1" t="s">
        <v>46</v>
      </c>
      <c r="B43" s="1">
        <v>1</v>
      </c>
      <c r="C43" s="2">
        <v>1</v>
      </c>
      <c r="D43" s="2">
        <f t="shared" si="2"/>
        <v>1</v>
      </c>
      <c r="E43" s="2">
        <v>4.25</v>
      </c>
      <c r="F43" s="2">
        <v>7.5</v>
      </c>
      <c r="G43" s="2">
        <f t="shared" si="3"/>
        <v>12.75</v>
      </c>
    </row>
    <row r="44" spans="1:7" x14ac:dyDescent="0.2">
      <c r="A44" s="1" t="s">
        <v>43</v>
      </c>
      <c r="B44" s="1">
        <v>3</v>
      </c>
      <c r="C44" s="2">
        <v>1</v>
      </c>
      <c r="D44" s="2">
        <f t="shared" si="2"/>
        <v>3</v>
      </c>
      <c r="E44" s="2">
        <v>4.25</v>
      </c>
      <c r="F44" s="2">
        <v>7.5</v>
      </c>
      <c r="G44" s="2">
        <f t="shared" si="3"/>
        <v>14.75</v>
      </c>
    </row>
    <row r="45" spans="1:7" x14ac:dyDescent="0.2">
      <c r="A45" s="1" t="s">
        <v>11</v>
      </c>
      <c r="B45" s="1">
        <v>2</v>
      </c>
      <c r="C45" s="2">
        <v>1</v>
      </c>
      <c r="D45" s="2">
        <f t="shared" si="2"/>
        <v>2</v>
      </c>
      <c r="E45" s="2">
        <v>4.25</v>
      </c>
      <c r="F45" s="2">
        <v>7.5</v>
      </c>
      <c r="G45" s="2">
        <f t="shared" si="3"/>
        <v>13.75</v>
      </c>
    </row>
    <row r="46" spans="1:7" x14ac:dyDescent="0.2">
      <c r="A46" s="14" t="s">
        <v>39</v>
      </c>
      <c r="B46" s="1">
        <v>2</v>
      </c>
      <c r="C46" s="2">
        <v>1</v>
      </c>
      <c r="D46" s="2">
        <f t="shared" si="2"/>
        <v>2</v>
      </c>
      <c r="E46" s="2">
        <v>4.25</v>
      </c>
      <c r="F46" s="2">
        <v>7.5</v>
      </c>
      <c r="G46" s="2">
        <f t="shared" si="3"/>
        <v>13.75</v>
      </c>
    </row>
    <row r="47" spans="1:7" x14ac:dyDescent="0.2">
      <c r="A47" s="1" t="s">
        <v>56</v>
      </c>
      <c r="B47" s="1">
        <v>2</v>
      </c>
      <c r="C47" s="2">
        <v>1</v>
      </c>
      <c r="D47" s="2">
        <f t="shared" si="2"/>
        <v>2</v>
      </c>
      <c r="E47" s="2">
        <v>4.25</v>
      </c>
      <c r="F47" s="2">
        <v>7.5</v>
      </c>
      <c r="G47" s="2">
        <f t="shared" si="3"/>
        <v>13.75</v>
      </c>
    </row>
    <row r="48" spans="1:7" x14ac:dyDescent="0.2">
      <c r="A48" s="1" t="s">
        <v>35</v>
      </c>
      <c r="B48" s="1">
        <v>1</v>
      </c>
      <c r="C48" s="2">
        <v>1</v>
      </c>
      <c r="D48" s="2">
        <f t="shared" si="2"/>
        <v>1</v>
      </c>
      <c r="E48" s="2">
        <v>4.25</v>
      </c>
      <c r="F48" s="2">
        <v>7.5</v>
      </c>
      <c r="G48" s="2">
        <f t="shared" si="3"/>
        <v>12.75</v>
      </c>
    </row>
    <row r="49" spans="1:7" x14ac:dyDescent="0.2">
      <c r="A49" s="14" t="s">
        <v>42</v>
      </c>
      <c r="B49" s="1">
        <v>8</v>
      </c>
      <c r="C49" s="2">
        <v>1</v>
      </c>
      <c r="D49" s="2">
        <f t="shared" si="2"/>
        <v>8</v>
      </c>
      <c r="E49" s="2">
        <v>4.25</v>
      </c>
      <c r="F49" s="2">
        <v>7.5</v>
      </c>
      <c r="G49" s="2">
        <f t="shared" si="3"/>
        <v>19.75</v>
      </c>
    </row>
    <row r="50" spans="1:7" x14ac:dyDescent="0.2">
      <c r="A50" s="1" t="s">
        <v>50</v>
      </c>
      <c r="B50" s="1">
        <v>2</v>
      </c>
      <c r="C50" s="2">
        <v>1</v>
      </c>
      <c r="D50" s="2">
        <f t="shared" si="2"/>
        <v>2</v>
      </c>
      <c r="E50" s="2">
        <v>4.25</v>
      </c>
      <c r="F50" s="2">
        <v>7.5</v>
      </c>
      <c r="G50" s="2">
        <f t="shared" si="3"/>
        <v>13.75</v>
      </c>
    </row>
    <row r="51" spans="1:7" x14ac:dyDescent="0.2">
      <c r="A51" s="1" t="s">
        <v>14</v>
      </c>
      <c r="B51" s="1">
        <v>2</v>
      </c>
      <c r="C51" s="2">
        <v>1</v>
      </c>
      <c r="D51" s="2">
        <f t="shared" si="2"/>
        <v>2</v>
      </c>
      <c r="E51" s="2">
        <v>4.25</v>
      </c>
      <c r="F51" s="2">
        <v>7.5</v>
      </c>
      <c r="G51" s="2">
        <f t="shared" si="3"/>
        <v>13.75</v>
      </c>
    </row>
    <row r="52" spans="1:7" x14ac:dyDescent="0.2">
      <c r="A52" s="1" t="s">
        <v>25</v>
      </c>
      <c r="B52" s="1">
        <v>2</v>
      </c>
      <c r="C52" s="2">
        <v>1</v>
      </c>
      <c r="D52" s="2">
        <f t="shared" si="2"/>
        <v>2</v>
      </c>
      <c r="E52" s="2">
        <v>4.25</v>
      </c>
      <c r="F52" s="2">
        <v>7.5</v>
      </c>
      <c r="G52" s="2">
        <f t="shared" si="3"/>
        <v>13.75</v>
      </c>
    </row>
    <row r="53" spans="1:7" x14ac:dyDescent="0.2">
      <c r="A53" s="1" t="s">
        <v>18</v>
      </c>
      <c r="B53" s="1">
        <v>1</v>
      </c>
      <c r="C53" s="2">
        <v>1</v>
      </c>
      <c r="D53" s="2">
        <f t="shared" si="2"/>
        <v>1</v>
      </c>
      <c r="E53" s="2">
        <v>4.25</v>
      </c>
      <c r="F53" s="2">
        <v>7.5</v>
      </c>
      <c r="G53" s="2">
        <f t="shared" si="3"/>
        <v>12.75</v>
      </c>
    </row>
    <row r="54" spans="1:7" x14ac:dyDescent="0.2">
      <c r="A54" s="1" t="s">
        <v>36</v>
      </c>
      <c r="B54" s="1">
        <v>6</v>
      </c>
      <c r="C54" s="2">
        <v>1</v>
      </c>
      <c r="D54" s="2">
        <f t="shared" si="2"/>
        <v>6</v>
      </c>
      <c r="E54" s="2">
        <v>4.25</v>
      </c>
      <c r="F54" s="2">
        <v>7.5</v>
      </c>
      <c r="G54" s="2">
        <f t="shared" si="3"/>
        <v>17.75</v>
      </c>
    </row>
    <row r="55" spans="1:7" x14ac:dyDescent="0.2">
      <c r="A55" s="1" t="s">
        <v>59</v>
      </c>
      <c r="B55" s="1">
        <v>5</v>
      </c>
      <c r="C55" s="2">
        <v>1</v>
      </c>
      <c r="D55" s="2">
        <f t="shared" si="2"/>
        <v>5</v>
      </c>
      <c r="E55" s="2">
        <v>4.25</v>
      </c>
      <c r="F55" s="2">
        <v>7.5</v>
      </c>
      <c r="G55" s="2">
        <f t="shared" si="3"/>
        <v>16.75</v>
      </c>
    </row>
    <row r="56" spans="1:7" x14ac:dyDescent="0.2">
      <c r="A56" s="1" t="s">
        <v>48</v>
      </c>
      <c r="B56" s="1">
        <v>1</v>
      </c>
      <c r="C56" s="2">
        <v>1</v>
      </c>
      <c r="D56" s="2">
        <f t="shared" si="2"/>
        <v>1</v>
      </c>
      <c r="E56" s="2">
        <v>4.25</v>
      </c>
      <c r="F56" s="2">
        <v>7.5</v>
      </c>
      <c r="G56" s="2">
        <f t="shared" si="3"/>
        <v>12.75</v>
      </c>
    </row>
    <row r="57" spans="1:7" x14ac:dyDescent="0.2">
      <c r="A57" s="1" t="s">
        <v>55</v>
      </c>
      <c r="B57" s="1">
        <v>2</v>
      </c>
      <c r="C57" s="2">
        <v>1</v>
      </c>
      <c r="D57" s="2">
        <f t="shared" si="2"/>
        <v>2</v>
      </c>
      <c r="E57" s="2">
        <v>4.25</v>
      </c>
      <c r="F57" s="2">
        <v>7.5</v>
      </c>
      <c r="G57" s="2">
        <f t="shared" si="3"/>
        <v>13.75</v>
      </c>
    </row>
    <row r="58" spans="1:7" x14ac:dyDescent="0.2">
      <c r="A58" s="1" t="s">
        <v>27</v>
      </c>
      <c r="B58" s="1">
        <v>1</v>
      </c>
      <c r="C58" s="2">
        <v>1</v>
      </c>
      <c r="D58" s="2">
        <f t="shared" si="2"/>
        <v>1</v>
      </c>
      <c r="E58" s="2">
        <v>4.25</v>
      </c>
      <c r="F58" s="2">
        <v>7.5</v>
      </c>
      <c r="G58" s="2">
        <f t="shared" si="3"/>
        <v>12.75</v>
      </c>
    </row>
    <row r="59" spans="1:7" x14ac:dyDescent="0.2">
      <c r="A59" s="13" t="s">
        <v>40</v>
      </c>
      <c r="B59" s="1">
        <v>14</v>
      </c>
      <c r="C59" s="2">
        <v>1</v>
      </c>
      <c r="D59" s="2">
        <f t="shared" si="2"/>
        <v>14</v>
      </c>
      <c r="E59" s="2">
        <v>4.25</v>
      </c>
      <c r="F59" s="2">
        <v>15</v>
      </c>
      <c r="G59" s="2">
        <f t="shared" si="3"/>
        <v>33.25</v>
      </c>
    </row>
    <row r="60" spans="1:7" x14ac:dyDescent="0.2">
      <c r="B60" s="3">
        <f>SUM(B3:B59)</f>
        <v>174</v>
      </c>
      <c r="C60" s="3"/>
      <c r="D60" s="4">
        <f>SUM(D3:D59)</f>
        <v>174</v>
      </c>
      <c r="E60" s="4">
        <f t="shared" ref="E60:G60" si="4">SUM(E3:E59)</f>
        <v>242.25</v>
      </c>
      <c r="F60" s="4">
        <f t="shared" si="4"/>
        <v>435</v>
      </c>
      <c r="G60" s="4">
        <f t="shared" si="4"/>
        <v>837.5</v>
      </c>
    </row>
    <row r="61" spans="1:7" x14ac:dyDescent="0.2">
      <c r="B61" s="1" t="s">
        <v>1</v>
      </c>
      <c r="C61" s="2" t="s">
        <v>62</v>
      </c>
      <c r="D61" s="2" t="s">
        <v>63</v>
      </c>
      <c r="E61" s="2" t="s">
        <v>64</v>
      </c>
      <c r="F61" s="2" t="s">
        <v>65</v>
      </c>
      <c r="G61" s="1" t="s">
        <v>66</v>
      </c>
    </row>
    <row r="63" spans="1:7" ht="22" x14ac:dyDescent="0.3">
      <c r="C63" s="5" t="s">
        <v>67</v>
      </c>
    </row>
    <row r="64" spans="1:7" x14ac:dyDescent="0.2">
      <c r="B64" s="1">
        <v>0</v>
      </c>
      <c r="C64" s="2">
        <v>1</v>
      </c>
      <c r="D64" s="2">
        <f>SUM(B64*C64)</f>
        <v>0</v>
      </c>
      <c r="E64" s="2">
        <v>0</v>
      </c>
      <c r="F64" s="2">
        <v>0</v>
      </c>
      <c r="G64" s="2">
        <f>SUM(D64:F64)</f>
        <v>0</v>
      </c>
    </row>
    <row r="65" spans="1:7" x14ac:dyDescent="0.2">
      <c r="B65" s="3">
        <f>SUM(B64:B64)</f>
        <v>0</v>
      </c>
      <c r="C65" s="3"/>
      <c r="D65" s="4">
        <f>SUM(D64:D64)</f>
        <v>0</v>
      </c>
      <c r="E65" s="4">
        <f>SUM(E64:E64)</f>
        <v>0</v>
      </c>
      <c r="F65" s="4">
        <f>SUM(F64:F64)</f>
        <v>0</v>
      </c>
      <c r="G65" s="4">
        <v>0</v>
      </c>
    </row>
    <row r="66" spans="1:7" x14ac:dyDescent="0.2">
      <c r="B66" s="1" t="s">
        <v>1</v>
      </c>
      <c r="C66" s="2" t="s">
        <v>62</v>
      </c>
      <c r="D66" s="2" t="s">
        <v>63</v>
      </c>
      <c r="E66" s="2" t="s">
        <v>64</v>
      </c>
      <c r="F66" s="2" t="s">
        <v>65</v>
      </c>
      <c r="G66" s="1" t="s">
        <v>66</v>
      </c>
    </row>
    <row r="67" spans="1:7" x14ac:dyDescent="0.2">
      <c r="C67" s="1"/>
      <c r="D67" s="1"/>
      <c r="E67" s="1"/>
      <c r="F67" s="1"/>
    </row>
    <row r="68" spans="1:7" x14ac:dyDescent="0.2">
      <c r="C68" s="1"/>
      <c r="D68" s="1"/>
      <c r="E68" s="1"/>
      <c r="F68" s="1"/>
    </row>
    <row r="69" spans="1:7" x14ac:dyDescent="0.2">
      <c r="C69" s="1"/>
      <c r="D69" s="1"/>
      <c r="E69" s="1"/>
      <c r="F69" s="1"/>
    </row>
    <row r="70" spans="1:7" ht="22" x14ac:dyDescent="0.3">
      <c r="C70" s="5" t="s">
        <v>68</v>
      </c>
      <c r="D70" s="1"/>
      <c r="E70" s="1"/>
      <c r="F70" s="1"/>
    </row>
    <row r="71" spans="1:7" x14ac:dyDescent="0.2">
      <c r="B71" s="1" t="s">
        <v>1</v>
      </c>
      <c r="C71" s="2" t="s">
        <v>62</v>
      </c>
      <c r="D71" s="2" t="s">
        <v>63</v>
      </c>
      <c r="E71" s="2" t="s">
        <v>64</v>
      </c>
      <c r="F71" s="2" t="s">
        <v>65</v>
      </c>
      <c r="G71" s="1" t="s">
        <v>66</v>
      </c>
    </row>
    <row r="72" spans="1:7" x14ac:dyDescent="0.2">
      <c r="A72" s="6" t="s">
        <v>72</v>
      </c>
      <c r="B72" s="1">
        <v>2</v>
      </c>
      <c r="C72" s="2">
        <v>1</v>
      </c>
      <c r="D72" s="2">
        <f t="shared" ref="D72:D83" si="5">SUM(B72*C72)</f>
        <v>2</v>
      </c>
      <c r="E72" s="2">
        <v>4.25</v>
      </c>
      <c r="F72" s="2">
        <v>0</v>
      </c>
      <c r="G72" s="2">
        <f t="shared" ref="G72:G83" si="6">SUM(D72:F72)</f>
        <v>6.25</v>
      </c>
    </row>
    <row r="73" spans="1:7" x14ac:dyDescent="0.2">
      <c r="A73" s="6" t="s">
        <v>73</v>
      </c>
      <c r="B73" s="1">
        <v>4</v>
      </c>
      <c r="C73" s="2">
        <v>1</v>
      </c>
      <c r="D73" s="2">
        <f t="shared" si="5"/>
        <v>4</v>
      </c>
      <c r="E73" s="2">
        <v>4.25</v>
      </c>
      <c r="F73" s="2">
        <v>0</v>
      </c>
      <c r="G73" s="2">
        <f t="shared" si="6"/>
        <v>8.25</v>
      </c>
    </row>
    <row r="74" spans="1:7" x14ac:dyDescent="0.2">
      <c r="A74" s="6" t="s">
        <v>30</v>
      </c>
      <c r="B74" s="1">
        <v>4</v>
      </c>
      <c r="C74" s="2">
        <v>1</v>
      </c>
      <c r="D74" s="2">
        <f t="shared" si="5"/>
        <v>4</v>
      </c>
      <c r="E74" s="2">
        <v>4.25</v>
      </c>
      <c r="F74" s="2">
        <v>0</v>
      </c>
      <c r="G74" s="2">
        <f t="shared" si="6"/>
        <v>8.25</v>
      </c>
    </row>
    <row r="75" spans="1:7" x14ac:dyDescent="0.2">
      <c r="A75" s="6" t="s">
        <v>77</v>
      </c>
      <c r="B75" s="1">
        <v>1</v>
      </c>
      <c r="C75" s="2">
        <v>1</v>
      </c>
      <c r="D75" s="2">
        <f t="shared" si="5"/>
        <v>1</v>
      </c>
      <c r="E75" s="2">
        <v>4.25</v>
      </c>
      <c r="F75" s="2">
        <v>0</v>
      </c>
      <c r="G75" s="2">
        <f t="shared" si="6"/>
        <v>5.25</v>
      </c>
    </row>
    <row r="76" spans="1:7" x14ac:dyDescent="0.2">
      <c r="A76" s="6" t="s">
        <v>78</v>
      </c>
      <c r="B76" s="1">
        <v>4</v>
      </c>
      <c r="C76" s="2">
        <v>1</v>
      </c>
      <c r="D76" s="2">
        <f t="shared" si="5"/>
        <v>4</v>
      </c>
      <c r="E76" s="2">
        <v>4.25</v>
      </c>
      <c r="F76" s="2">
        <v>0</v>
      </c>
      <c r="G76" s="2">
        <f t="shared" si="6"/>
        <v>8.25</v>
      </c>
    </row>
    <row r="77" spans="1:7" x14ac:dyDescent="0.2">
      <c r="A77" s="6" t="s">
        <v>33</v>
      </c>
      <c r="B77" s="1">
        <v>2</v>
      </c>
      <c r="C77" s="2">
        <v>1</v>
      </c>
      <c r="D77" s="2">
        <f t="shared" si="5"/>
        <v>2</v>
      </c>
      <c r="E77" s="2">
        <v>4.25</v>
      </c>
      <c r="F77" s="2">
        <v>0</v>
      </c>
      <c r="G77" s="2">
        <f t="shared" si="6"/>
        <v>6.25</v>
      </c>
    </row>
    <row r="78" spans="1:7" x14ac:dyDescent="0.2">
      <c r="A78" s="6" t="s">
        <v>70</v>
      </c>
      <c r="B78" s="1">
        <v>4</v>
      </c>
      <c r="C78" s="2">
        <v>1</v>
      </c>
      <c r="D78" s="2">
        <f t="shared" si="5"/>
        <v>4</v>
      </c>
      <c r="E78" s="2">
        <v>4.25</v>
      </c>
      <c r="F78" s="2">
        <v>0</v>
      </c>
      <c r="G78" s="2">
        <f t="shared" si="6"/>
        <v>8.25</v>
      </c>
    </row>
    <row r="79" spans="1:7" x14ac:dyDescent="0.2">
      <c r="A79" s="6" t="s">
        <v>71</v>
      </c>
      <c r="B79" s="1">
        <v>1</v>
      </c>
      <c r="C79" s="2">
        <v>1</v>
      </c>
      <c r="D79" s="2">
        <f t="shared" si="5"/>
        <v>1</v>
      </c>
      <c r="E79" s="2">
        <v>4.25</v>
      </c>
      <c r="F79" s="2">
        <v>0</v>
      </c>
      <c r="G79" s="2">
        <f t="shared" si="6"/>
        <v>5.25</v>
      </c>
    </row>
    <row r="80" spans="1:7" x14ac:dyDescent="0.2">
      <c r="A80" s="6" t="s">
        <v>74</v>
      </c>
      <c r="B80" s="1">
        <v>2</v>
      </c>
      <c r="C80" s="2">
        <v>1</v>
      </c>
      <c r="D80" s="2">
        <f t="shared" si="5"/>
        <v>2</v>
      </c>
      <c r="E80" s="2">
        <v>4.25</v>
      </c>
      <c r="F80" s="2">
        <v>0</v>
      </c>
      <c r="G80" s="2">
        <f t="shared" si="6"/>
        <v>6.25</v>
      </c>
    </row>
    <row r="81" spans="1:7" x14ac:dyDescent="0.2">
      <c r="A81" s="6" t="s">
        <v>75</v>
      </c>
      <c r="B81" s="1">
        <v>4</v>
      </c>
      <c r="C81" s="2">
        <v>1</v>
      </c>
      <c r="D81" s="2">
        <f t="shared" si="5"/>
        <v>4</v>
      </c>
      <c r="E81" s="2">
        <v>4.25</v>
      </c>
      <c r="F81" s="2">
        <v>0</v>
      </c>
      <c r="G81" s="2">
        <f t="shared" si="6"/>
        <v>8.25</v>
      </c>
    </row>
    <row r="82" spans="1:7" x14ac:dyDescent="0.2">
      <c r="A82" s="6" t="s">
        <v>69</v>
      </c>
      <c r="B82" s="1">
        <v>1</v>
      </c>
      <c r="C82" s="2">
        <v>1</v>
      </c>
      <c r="D82" s="2">
        <f t="shared" si="5"/>
        <v>1</v>
      </c>
      <c r="E82" s="2">
        <v>4.25</v>
      </c>
      <c r="F82" s="2">
        <v>0</v>
      </c>
      <c r="G82" s="2">
        <f t="shared" si="6"/>
        <v>5.25</v>
      </c>
    </row>
    <row r="83" spans="1:7" x14ac:dyDescent="0.2">
      <c r="A83" s="6" t="s">
        <v>76</v>
      </c>
      <c r="B83" s="1">
        <v>1</v>
      </c>
      <c r="C83" s="2">
        <v>1</v>
      </c>
      <c r="D83" s="2">
        <f t="shared" si="5"/>
        <v>1</v>
      </c>
      <c r="E83" s="2">
        <v>4.25</v>
      </c>
      <c r="F83" s="2">
        <v>0</v>
      </c>
      <c r="G83" s="2">
        <f t="shared" si="6"/>
        <v>5.25</v>
      </c>
    </row>
    <row r="84" spans="1:7" x14ac:dyDescent="0.2">
      <c r="A84" s="6"/>
      <c r="B84" s="3">
        <f>SUM(B72:B83)</f>
        <v>30</v>
      </c>
      <c r="C84" s="3"/>
      <c r="D84" s="4">
        <f>SUM(D72:D83)</f>
        <v>30</v>
      </c>
      <c r="E84" s="4">
        <f t="shared" ref="E84:G84" si="7">SUM(E72:E83)</f>
        <v>51</v>
      </c>
      <c r="F84" s="4">
        <f t="shared" si="7"/>
        <v>0</v>
      </c>
      <c r="G84" s="4">
        <f t="shared" si="7"/>
        <v>81</v>
      </c>
    </row>
    <row r="85" spans="1:7" x14ac:dyDescent="0.2">
      <c r="B85" s="1" t="s">
        <v>1</v>
      </c>
      <c r="C85" s="2" t="s">
        <v>62</v>
      </c>
      <c r="D85" s="2" t="s">
        <v>63</v>
      </c>
      <c r="E85" s="2" t="s">
        <v>64</v>
      </c>
      <c r="F85" s="2" t="s">
        <v>65</v>
      </c>
      <c r="G85" s="1" t="s">
        <v>66</v>
      </c>
    </row>
    <row r="87" spans="1:7" x14ac:dyDescent="0.2">
      <c r="A87" s="7"/>
      <c r="B87" s="7" t="s">
        <v>79</v>
      </c>
      <c r="C87" s="7"/>
      <c r="D87" s="7"/>
      <c r="E87" s="7"/>
    </row>
    <row r="88" spans="1:7" x14ac:dyDescent="0.2">
      <c r="A88" s="7"/>
      <c r="B88" s="8">
        <v>8.15</v>
      </c>
      <c r="C88" s="9" t="s">
        <v>80</v>
      </c>
      <c r="D88" s="7"/>
      <c r="E88" s="7"/>
    </row>
    <row r="89" spans="1:7" x14ac:dyDescent="0.2">
      <c r="A89" s="7"/>
      <c r="B89" s="8">
        <v>8.15</v>
      </c>
      <c r="C89" s="9" t="s">
        <v>80</v>
      </c>
      <c r="D89" s="7"/>
      <c r="E89" s="7"/>
    </row>
    <row r="90" spans="1:7" x14ac:dyDescent="0.2">
      <c r="A90" s="7"/>
      <c r="B90" s="8">
        <v>8.15</v>
      </c>
      <c r="C90" s="9" t="s">
        <v>80</v>
      </c>
      <c r="D90" s="7"/>
      <c r="E90" s="7"/>
    </row>
    <row r="91" spans="1:7" x14ac:dyDescent="0.2">
      <c r="A91" s="7"/>
      <c r="B91" s="8">
        <v>0</v>
      </c>
      <c r="C91" s="9" t="s">
        <v>81</v>
      </c>
      <c r="D91" s="7"/>
      <c r="E91" s="7"/>
    </row>
    <row r="92" spans="1:7" x14ac:dyDescent="0.2">
      <c r="A92" s="7"/>
      <c r="B92" s="8">
        <v>1</v>
      </c>
      <c r="C92" s="9" t="s">
        <v>82</v>
      </c>
      <c r="D92" s="7"/>
      <c r="E92" s="7"/>
    </row>
    <row r="93" spans="1:7" x14ac:dyDescent="0.2">
      <c r="A93" s="7"/>
      <c r="B93" s="8">
        <v>5</v>
      </c>
      <c r="C93" s="9" t="s">
        <v>83</v>
      </c>
      <c r="D93" s="7"/>
      <c r="E93" s="7"/>
    </row>
    <row r="94" spans="1:7" x14ac:dyDescent="0.2">
      <c r="A94" s="7"/>
      <c r="B94" s="8">
        <v>60</v>
      </c>
      <c r="C94" s="9" t="s">
        <v>84</v>
      </c>
      <c r="D94" s="7"/>
      <c r="E94" s="7"/>
    </row>
    <row r="95" spans="1:7" x14ac:dyDescent="0.2">
      <c r="A95" s="7"/>
      <c r="B95" s="8">
        <v>10</v>
      </c>
      <c r="C95" s="9" t="s">
        <v>85</v>
      </c>
      <c r="D95" s="7"/>
      <c r="E95" s="7"/>
    </row>
    <row r="96" spans="1:7" x14ac:dyDescent="0.2">
      <c r="A96" s="7"/>
      <c r="B96" s="8">
        <v>10</v>
      </c>
      <c r="C96" s="9" t="s">
        <v>86</v>
      </c>
      <c r="D96" s="7"/>
      <c r="E96" s="7"/>
    </row>
    <row r="97" spans="1:5" x14ac:dyDescent="0.2">
      <c r="B97" s="4">
        <f>SUM(B88:B96)</f>
        <v>110.45</v>
      </c>
      <c r="C97" s="7"/>
      <c r="D97" s="8"/>
    </row>
    <row r="98" spans="1:5" x14ac:dyDescent="0.2">
      <c r="B98" s="7"/>
      <c r="C98"/>
      <c r="D98" s="7"/>
    </row>
    <row r="99" spans="1:5" x14ac:dyDescent="0.2">
      <c r="C99" s="2" t="s">
        <v>87</v>
      </c>
      <c r="D99" s="2" t="s">
        <v>88</v>
      </c>
      <c r="E99" s="2" t="s">
        <v>89</v>
      </c>
    </row>
    <row r="100" spans="1:5" x14ac:dyDescent="0.2">
      <c r="A100" s="10" t="s">
        <v>90</v>
      </c>
      <c r="C100" s="2">
        <f>SUM(G60)</f>
        <v>837.5</v>
      </c>
      <c r="D100" s="2">
        <f>SUM(C100*0.2)</f>
        <v>167.5</v>
      </c>
      <c r="E100" s="2">
        <f>SUM(C100:D100)</f>
        <v>1005</v>
      </c>
    </row>
    <row r="101" spans="1:5" x14ac:dyDescent="0.2">
      <c r="A101" s="9" t="s">
        <v>91</v>
      </c>
      <c r="C101" s="2">
        <f>SUM(G65)</f>
        <v>0</v>
      </c>
      <c r="D101" s="2">
        <f>SUM(C101*0.2)</f>
        <v>0</v>
      </c>
      <c r="E101" s="2">
        <f>SUM(C101:D101)</f>
        <v>0</v>
      </c>
    </row>
    <row r="102" spans="1:5" x14ac:dyDescent="0.2">
      <c r="A102" s="9" t="s">
        <v>92</v>
      </c>
      <c r="C102" s="2">
        <f>SUM(G84+B97)</f>
        <v>191.45</v>
      </c>
      <c r="D102" s="2">
        <v>0</v>
      </c>
      <c r="E102" s="2">
        <f>SUM(C102:D102)</f>
        <v>191.45</v>
      </c>
    </row>
    <row r="103" spans="1:5" x14ac:dyDescent="0.2">
      <c r="E103" s="4">
        <f>SUM(E100:E102)</f>
        <v>1196.45</v>
      </c>
    </row>
    <row r="106" spans="1:5" x14ac:dyDescent="0.2">
      <c r="A106" s="1" t="s">
        <v>93</v>
      </c>
    </row>
  </sheetData>
  <sortState xmlns:xlrd2="http://schemas.microsoft.com/office/spreadsheetml/2017/richdata2" ref="A72:G83">
    <sortCondition ref="A72:A83"/>
  </sortState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Alexander</dc:creator>
  <cp:lastModifiedBy>Neil Corke</cp:lastModifiedBy>
  <dcterms:created xsi:type="dcterms:W3CDTF">2026-01-01T15:23:30Z</dcterms:created>
  <dcterms:modified xsi:type="dcterms:W3CDTF">2026-01-08T08:05:43Z</dcterms:modified>
</cp:coreProperties>
</file>