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ropbox\Fulk Culinair\November 25\"/>
    </mc:Choice>
  </mc:AlternateContent>
  <xr:revisionPtr revIDLastSave="0" documentId="13_ncr:1_{B712EE0E-C093-4A56-9584-D02FAB084F08}" xr6:coauthVersionLast="47" xr6:coauthVersionMax="47" xr10:uidLastSave="{00000000-0000-0000-0000-000000000000}"/>
  <bookViews>
    <workbookView xWindow="3090" yWindow="2985" windowWidth="18075" windowHeight="11505" xr2:uid="{12A90A8F-3A5F-4A9D-B743-DB123A9B7FA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4" i="1" l="1"/>
  <c r="D84" i="1" s="1"/>
  <c r="E84" i="1" s="1"/>
  <c r="B80" i="1"/>
  <c r="F70" i="1"/>
  <c r="E70" i="1"/>
  <c r="B70" i="1"/>
  <c r="D66" i="1"/>
  <c r="G66" i="1" s="1"/>
  <c r="D69" i="1"/>
  <c r="G69" i="1" s="1"/>
  <c r="D68" i="1"/>
  <c r="G68" i="1" s="1"/>
  <c r="D65" i="1"/>
  <c r="G65" i="1" s="1"/>
  <c r="D67" i="1"/>
  <c r="G67" i="1" s="1"/>
  <c r="D64" i="1"/>
  <c r="F57" i="1"/>
  <c r="E57" i="1"/>
  <c r="B57" i="1"/>
  <c r="D56" i="1"/>
  <c r="D57" i="1" s="1"/>
  <c r="F52" i="1"/>
  <c r="E52" i="1"/>
  <c r="B52" i="1"/>
  <c r="D44" i="1"/>
  <c r="G44" i="1" s="1"/>
  <c r="D35" i="1"/>
  <c r="G35" i="1" s="1"/>
  <c r="D50" i="1"/>
  <c r="G50" i="1" s="1"/>
  <c r="D45" i="1"/>
  <c r="G45" i="1" s="1"/>
  <c r="G40" i="1"/>
  <c r="D40" i="1"/>
  <c r="D29" i="1"/>
  <c r="G29" i="1" s="1"/>
  <c r="D12" i="1"/>
  <c r="G12" i="1" s="1"/>
  <c r="D17" i="1"/>
  <c r="G17" i="1" s="1"/>
  <c r="D15" i="1"/>
  <c r="G15" i="1" s="1"/>
  <c r="D5" i="1"/>
  <c r="G5" i="1" s="1"/>
  <c r="D13" i="1"/>
  <c r="G13" i="1" s="1"/>
  <c r="D21" i="1"/>
  <c r="G21" i="1" s="1"/>
  <c r="D9" i="1"/>
  <c r="G9" i="1" s="1"/>
  <c r="D10" i="1"/>
  <c r="G10" i="1" s="1"/>
  <c r="D7" i="1"/>
  <c r="G7" i="1" s="1"/>
  <c r="D8" i="1"/>
  <c r="G8" i="1" s="1"/>
  <c r="D11" i="1"/>
  <c r="G11" i="1" s="1"/>
  <c r="D51" i="1"/>
  <c r="G51" i="1" s="1"/>
  <c r="D49" i="1"/>
  <c r="G49" i="1" s="1"/>
  <c r="D48" i="1"/>
  <c r="G48" i="1" s="1"/>
  <c r="D47" i="1"/>
  <c r="G47" i="1" s="1"/>
  <c r="D46" i="1"/>
  <c r="G46" i="1" s="1"/>
  <c r="D43" i="1"/>
  <c r="G43" i="1" s="1"/>
  <c r="D42" i="1"/>
  <c r="G42" i="1" s="1"/>
  <c r="D41" i="1"/>
  <c r="G41" i="1" s="1"/>
  <c r="D39" i="1"/>
  <c r="G39" i="1" s="1"/>
  <c r="D38" i="1"/>
  <c r="G38" i="1" s="1"/>
  <c r="D37" i="1"/>
  <c r="G37" i="1" s="1"/>
  <c r="D36" i="1"/>
  <c r="G36" i="1" s="1"/>
  <c r="D34" i="1"/>
  <c r="G34" i="1" s="1"/>
  <c r="D33" i="1"/>
  <c r="G33" i="1" s="1"/>
  <c r="D32" i="1"/>
  <c r="G32" i="1" s="1"/>
  <c r="D31" i="1"/>
  <c r="G31" i="1" s="1"/>
  <c r="D30" i="1"/>
  <c r="G30" i="1" s="1"/>
  <c r="D28" i="1"/>
  <c r="G28" i="1" s="1"/>
  <c r="D27" i="1"/>
  <c r="G27" i="1" s="1"/>
  <c r="G26" i="1"/>
  <c r="D26" i="1"/>
  <c r="D25" i="1"/>
  <c r="G25" i="1" s="1"/>
  <c r="D24" i="1"/>
  <c r="G24" i="1" s="1"/>
  <c r="D23" i="1"/>
  <c r="G23" i="1" s="1"/>
  <c r="D22" i="1"/>
  <c r="G22" i="1" s="1"/>
  <c r="D20" i="1"/>
  <c r="G20" i="1" s="1"/>
  <c r="D19" i="1"/>
  <c r="G19" i="1" s="1"/>
  <c r="D18" i="1"/>
  <c r="G18" i="1" s="1"/>
  <c r="D16" i="1"/>
  <c r="G16" i="1" s="1"/>
  <c r="D14" i="1"/>
  <c r="G14" i="1" s="1"/>
  <c r="D6" i="1"/>
  <c r="G6" i="1" s="1"/>
  <c r="D4" i="1"/>
  <c r="G4" i="1" s="1"/>
  <c r="D3" i="1"/>
  <c r="G3" i="1" s="1"/>
  <c r="D70" i="1" l="1"/>
  <c r="D52" i="1"/>
  <c r="G52" i="1"/>
  <c r="C83" i="1" s="1"/>
  <c r="G56" i="1"/>
  <c r="G64" i="1"/>
  <c r="G70" i="1" s="1"/>
  <c r="C85" i="1" s="1"/>
  <c r="E85" i="1" s="1"/>
  <c r="D83" i="1" l="1"/>
  <c r="E83" i="1" s="1"/>
  <c r="E86" i="1" s="1"/>
</calcChain>
</file>

<file path=xl/sharedStrings.xml><?xml version="1.0" encoding="utf-8"?>
<sst xmlns="http://schemas.openxmlformats.org/spreadsheetml/2006/main" count="80" uniqueCount="61">
  <si>
    <t>Order</t>
  </si>
  <si>
    <t>Items</t>
  </si>
  <si>
    <t>Costs per item</t>
  </si>
  <si>
    <t>Total Cost for items</t>
  </si>
  <si>
    <t>Packaging per Order</t>
  </si>
  <si>
    <t>Carriage Per Order</t>
  </si>
  <si>
    <t>Total for Order</t>
  </si>
  <si>
    <t>2025-AC6284N</t>
  </si>
  <si>
    <t>2025-AT3606A</t>
  </si>
  <si>
    <t>2025-AU0451D</t>
  </si>
  <si>
    <t>2025-EP1594D</t>
  </si>
  <si>
    <t>2025-EX4853R</t>
  </si>
  <si>
    <t>2025-FC6939T</t>
  </si>
  <si>
    <t>2025-FV9600H</t>
  </si>
  <si>
    <t>2025-KD6139D</t>
  </si>
  <si>
    <t>2025-KU2252L</t>
  </si>
  <si>
    <t>2025-KV2046F</t>
  </si>
  <si>
    <t>2025-LB1479G</t>
  </si>
  <si>
    <t>2025-LM5793U</t>
  </si>
  <si>
    <t>2025-NR1452A</t>
  </si>
  <si>
    <t>2025-QC6967K</t>
  </si>
  <si>
    <t>2025-QN9230K</t>
  </si>
  <si>
    <t>2025-TK3805H</t>
  </si>
  <si>
    <t>2025-TQ6902A</t>
  </si>
  <si>
    <t>2025-TW5357A</t>
  </si>
  <si>
    <t>2025-VB7345H</t>
  </si>
  <si>
    <t>2025-VU6604L</t>
  </si>
  <si>
    <t>2025-WY9259U</t>
  </si>
  <si>
    <t>2025-YD7079Q</t>
  </si>
  <si>
    <t>2025-YE0215U</t>
  </si>
  <si>
    <t>2025-YS1505V</t>
  </si>
  <si>
    <t>2025-FW5815H</t>
  </si>
  <si>
    <t>2025-TM2640F</t>
  </si>
  <si>
    <t>2025-VK1133W</t>
  </si>
  <si>
    <t>2025-YK8146K</t>
  </si>
  <si>
    <t>2025-MC3625D</t>
  </si>
  <si>
    <t>2025-VG2170N</t>
  </si>
  <si>
    <t>Per Item</t>
  </si>
  <si>
    <t>Total For Items</t>
  </si>
  <si>
    <t>Packaging</t>
  </si>
  <si>
    <t>Carriage</t>
  </si>
  <si>
    <t>Total Nett</t>
  </si>
  <si>
    <t>Europe Copper UK</t>
  </si>
  <si>
    <t>Europe Copper  RoW</t>
  </si>
  <si>
    <t>2025-KM8496S</t>
  </si>
  <si>
    <t>025-KL0114U</t>
  </si>
  <si>
    <t>2025-AN6106A</t>
  </si>
  <si>
    <t>Extras</t>
  </si>
  <si>
    <t>Collect and return two boxes - Photos</t>
  </si>
  <si>
    <t>Return Label</t>
  </si>
  <si>
    <t>Chilli Box</t>
  </si>
  <si>
    <t>Spices - 351845</t>
  </si>
  <si>
    <t>Copper Core Entry</t>
  </si>
  <si>
    <t>Stock Take</t>
  </si>
  <si>
    <t>Subtotal</t>
  </si>
  <si>
    <t>VAT</t>
  </si>
  <si>
    <t>Total Due</t>
  </si>
  <si>
    <t>Culinary Concepts</t>
  </si>
  <si>
    <t>Europe Copper</t>
  </si>
  <si>
    <t>Europe Copper VAT Exempt</t>
  </si>
  <si>
    <t>To Store - Pick - Pack - Ship 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</si>
</sst>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"/>
  </numFmts>
  <fonts count="5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2"/>
      <color rgb="FF333333"/>
      <name val="Aptos Narrow"/>
      <family val="2"/>
      <scheme val="minor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2F21F-57B0-41D6-920C-5F76806EFA8F}">
  <dimension ref="A1:G89"/>
  <sheetViews>
    <sheetView tabSelected="1" topLeftCell="A72" workbookViewId="0">
      <selection activeCell="A64" sqref="A64:XFD69"/>
    </sheetView>
  </sheetViews>
  <sheetFormatPr defaultRowHeight="15.75" x14ac:dyDescent="0.25"/>
  <cols>
    <col min="1" max="1" width="31.85546875" style="1" bestFit="1" customWidth="1"/>
    <col min="2" max="2" width="15.42578125" style="1" bestFit="1" customWidth="1"/>
    <col min="3" max="3" width="35.85546875" style="2" bestFit="1" customWidth="1"/>
    <col min="4" max="4" width="19.5703125" style="2" bestFit="1" customWidth="1"/>
    <col min="5" max="5" width="20.140625" style="2" bestFit="1" customWidth="1"/>
    <col min="6" max="6" width="18.5703125" style="2" bestFit="1" customWidth="1"/>
    <col min="7" max="7" width="14.85546875" style="1" bestFit="1" customWidth="1"/>
  </cols>
  <sheetData>
    <row r="1" spans="1:7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 t="s">
        <v>6</v>
      </c>
    </row>
    <row r="2" spans="1:7" x14ac:dyDescent="0.25">
      <c r="G2" s="2"/>
    </row>
    <row r="3" spans="1:7" x14ac:dyDescent="0.25">
      <c r="A3" s="1">
        <v>108008</v>
      </c>
      <c r="B3" s="1">
        <v>2</v>
      </c>
      <c r="C3" s="2">
        <v>1</v>
      </c>
      <c r="D3" s="2">
        <f>SUM(B3*C3)</f>
        <v>2</v>
      </c>
      <c r="E3" s="2">
        <v>4.25</v>
      </c>
      <c r="F3" s="2">
        <v>7.5</v>
      </c>
      <c r="G3" s="2">
        <f>SUM(D3:F3)</f>
        <v>13.75</v>
      </c>
    </row>
    <row r="4" spans="1:7" x14ac:dyDescent="0.25">
      <c r="A4" s="1">
        <v>108009</v>
      </c>
      <c r="B4" s="1">
        <v>6</v>
      </c>
      <c r="C4" s="2">
        <v>1</v>
      </c>
      <c r="D4" s="2">
        <f>SUM(B4*C4)</f>
        <v>6</v>
      </c>
      <c r="E4" s="2">
        <v>4.25</v>
      </c>
      <c r="F4" s="2">
        <v>7.5</v>
      </c>
      <c r="G4" s="2">
        <f>SUM(D4:F4)</f>
        <v>17.75</v>
      </c>
    </row>
    <row r="5" spans="1:7" x14ac:dyDescent="0.25">
      <c r="A5" s="1">
        <v>108010</v>
      </c>
      <c r="B5" s="1">
        <v>2</v>
      </c>
      <c r="C5" s="2">
        <v>1</v>
      </c>
      <c r="D5" s="2">
        <f>SUM(B5*C5)</f>
        <v>2</v>
      </c>
      <c r="E5" s="2">
        <v>4.25</v>
      </c>
      <c r="F5" s="2">
        <v>7.5</v>
      </c>
      <c r="G5" s="2">
        <f>SUM(D5:F5)</f>
        <v>13.75</v>
      </c>
    </row>
    <row r="6" spans="1:7" x14ac:dyDescent="0.25">
      <c r="A6" s="1">
        <v>108011</v>
      </c>
      <c r="B6" s="1">
        <v>1</v>
      </c>
      <c r="C6" s="2">
        <v>1</v>
      </c>
      <c r="D6" s="2">
        <f>SUM(B6*C6)</f>
        <v>1</v>
      </c>
      <c r="E6" s="2">
        <v>4.25</v>
      </c>
      <c r="F6" s="2">
        <v>7.5</v>
      </c>
      <c r="G6" s="2">
        <f>SUM(D6:F6)</f>
        <v>12.75</v>
      </c>
    </row>
    <row r="7" spans="1:7" x14ac:dyDescent="0.25">
      <c r="A7" s="1">
        <v>108012</v>
      </c>
      <c r="B7" s="1">
        <v>2</v>
      </c>
      <c r="C7" s="2">
        <v>1</v>
      </c>
      <c r="D7" s="2">
        <f>SUM(B7*C7)</f>
        <v>2</v>
      </c>
      <c r="E7" s="2">
        <v>4.25</v>
      </c>
      <c r="F7" s="2">
        <v>7.5</v>
      </c>
      <c r="G7" s="2">
        <f>SUM(D7:F7)</f>
        <v>13.75</v>
      </c>
    </row>
    <row r="8" spans="1:7" x14ac:dyDescent="0.25">
      <c r="A8" s="1">
        <v>108013</v>
      </c>
      <c r="B8" s="1">
        <v>4</v>
      </c>
      <c r="C8" s="2">
        <v>1</v>
      </c>
      <c r="D8" s="2">
        <f>SUM(B8*C8)</f>
        <v>4</v>
      </c>
      <c r="E8" s="2">
        <v>4.25</v>
      </c>
      <c r="F8" s="2">
        <v>7.5</v>
      </c>
      <c r="G8" s="2">
        <f>SUM(D8:F8)</f>
        <v>15.75</v>
      </c>
    </row>
    <row r="9" spans="1:7" x14ac:dyDescent="0.25">
      <c r="A9" s="1">
        <v>108014</v>
      </c>
      <c r="B9" s="1">
        <v>2</v>
      </c>
      <c r="C9" s="2">
        <v>1</v>
      </c>
      <c r="D9" s="2">
        <f>SUM(B9*C9)</f>
        <v>2</v>
      </c>
      <c r="E9" s="2">
        <v>4.25</v>
      </c>
      <c r="F9" s="2">
        <v>7.5</v>
      </c>
      <c r="G9" s="2">
        <f>SUM(D9:F9)</f>
        <v>13.75</v>
      </c>
    </row>
    <row r="10" spans="1:7" x14ac:dyDescent="0.25">
      <c r="A10" s="1">
        <v>108015</v>
      </c>
      <c r="B10" s="1">
        <v>2</v>
      </c>
      <c r="C10" s="2">
        <v>1</v>
      </c>
      <c r="D10" s="2">
        <f>SUM(B10*C10)</f>
        <v>2</v>
      </c>
      <c r="E10" s="2">
        <v>4.25</v>
      </c>
      <c r="F10" s="2">
        <v>7.5</v>
      </c>
      <c r="G10" s="2">
        <f>SUM(D10:F10)</f>
        <v>13.75</v>
      </c>
    </row>
    <row r="11" spans="1:7" x14ac:dyDescent="0.25">
      <c r="A11" s="1">
        <v>108016</v>
      </c>
      <c r="B11" s="1">
        <v>2</v>
      </c>
      <c r="C11" s="2">
        <v>1</v>
      </c>
      <c r="D11" s="2">
        <f>SUM(B11*C11)</f>
        <v>2</v>
      </c>
      <c r="E11" s="2">
        <v>4.25</v>
      </c>
      <c r="F11" s="2">
        <v>7.5</v>
      </c>
      <c r="G11" s="2">
        <f>SUM(D11:F11)</f>
        <v>13.75</v>
      </c>
    </row>
    <row r="12" spans="1:7" x14ac:dyDescent="0.25">
      <c r="A12" s="1">
        <v>108017</v>
      </c>
      <c r="B12" s="1">
        <v>2</v>
      </c>
      <c r="C12" s="2">
        <v>1</v>
      </c>
      <c r="D12" s="2">
        <f>SUM(B12*C12)</f>
        <v>2</v>
      </c>
      <c r="E12" s="2">
        <v>4.25</v>
      </c>
      <c r="F12" s="2">
        <v>7.5</v>
      </c>
      <c r="G12" s="2">
        <f>SUM(D12:F12)</f>
        <v>13.75</v>
      </c>
    </row>
    <row r="13" spans="1:7" x14ac:dyDescent="0.25">
      <c r="A13" s="1">
        <v>108018</v>
      </c>
      <c r="B13" s="1">
        <v>3</v>
      </c>
      <c r="C13" s="2">
        <v>1</v>
      </c>
      <c r="D13" s="2">
        <f>SUM(B13*C13)</f>
        <v>3</v>
      </c>
      <c r="E13" s="2">
        <v>4.25</v>
      </c>
      <c r="F13" s="2">
        <v>7.5</v>
      </c>
      <c r="G13" s="2">
        <f>SUM(D13:F13)</f>
        <v>14.75</v>
      </c>
    </row>
    <row r="14" spans="1:7" x14ac:dyDescent="0.25">
      <c r="A14" s="1">
        <v>108019</v>
      </c>
      <c r="B14" s="1">
        <v>1</v>
      </c>
      <c r="C14" s="2">
        <v>1</v>
      </c>
      <c r="D14" s="2">
        <f>SUM(B14*C14)</f>
        <v>1</v>
      </c>
      <c r="E14" s="2">
        <v>4.25</v>
      </c>
      <c r="F14" s="2">
        <v>7.5</v>
      </c>
      <c r="G14" s="2">
        <f>SUM(D14:F14)</f>
        <v>12.75</v>
      </c>
    </row>
    <row r="15" spans="1:7" x14ac:dyDescent="0.25">
      <c r="A15" s="1">
        <v>108021</v>
      </c>
      <c r="B15" s="1">
        <v>3</v>
      </c>
      <c r="C15" s="2">
        <v>1</v>
      </c>
      <c r="D15" s="2">
        <f>SUM(B15*C15)</f>
        <v>3</v>
      </c>
      <c r="E15" s="2">
        <v>4.25</v>
      </c>
      <c r="F15" s="2">
        <v>7.5</v>
      </c>
      <c r="G15" s="2">
        <f>SUM(D15:F15)</f>
        <v>14.75</v>
      </c>
    </row>
    <row r="16" spans="1:7" x14ac:dyDescent="0.25">
      <c r="A16" s="1">
        <v>108022</v>
      </c>
      <c r="B16" s="1">
        <v>8</v>
      </c>
      <c r="C16" s="2">
        <v>1</v>
      </c>
      <c r="D16" s="2">
        <f>SUM(B16*C16)</f>
        <v>8</v>
      </c>
      <c r="E16" s="2">
        <v>4.25</v>
      </c>
      <c r="F16" s="2">
        <v>7.5</v>
      </c>
      <c r="G16" s="2">
        <f>SUM(D16:F16)</f>
        <v>19.75</v>
      </c>
    </row>
    <row r="17" spans="1:7" x14ac:dyDescent="0.25">
      <c r="A17" s="1">
        <v>108023</v>
      </c>
      <c r="B17" s="1">
        <v>2</v>
      </c>
      <c r="C17" s="2">
        <v>1</v>
      </c>
      <c r="D17" s="2">
        <f>SUM(B17*C17)</f>
        <v>2</v>
      </c>
      <c r="E17" s="2">
        <v>4.25</v>
      </c>
      <c r="F17" s="2">
        <v>7.5</v>
      </c>
      <c r="G17" s="2">
        <f>SUM(D17:F17)</f>
        <v>13.75</v>
      </c>
    </row>
    <row r="18" spans="1:7" x14ac:dyDescent="0.25">
      <c r="A18" s="1">
        <v>108024</v>
      </c>
      <c r="B18" s="1">
        <v>3</v>
      </c>
      <c r="C18" s="2">
        <v>1</v>
      </c>
      <c r="D18" s="2">
        <f>SUM(B18*C18)</f>
        <v>3</v>
      </c>
      <c r="E18" s="2">
        <v>4.25</v>
      </c>
      <c r="F18" s="2">
        <v>7.5</v>
      </c>
      <c r="G18" s="2">
        <f>SUM(D18:F18)</f>
        <v>14.75</v>
      </c>
    </row>
    <row r="19" spans="1:7" x14ac:dyDescent="0.25">
      <c r="A19" s="1">
        <v>108025</v>
      </c>
      <c r="B19" s="1">
        <v>1</v>
      </c>
      <c r="C19" s="2">
        <v>1</v>
      </c>
      <c r="D19" s="2">
        <f>SUM(B19*C19)</f>
        <v>1</v>
      </c>
      <c r="E19" s="2">
        <v>4.25</v>
      </c>
      <c r="F19" s="2">
        <v>7.5</v>
      </c>
      <c r="G19" s="2">
        <f>SUM(D19:F19)</f>
        <v>12.75</v>
      </c>
    </row>
    <row r="20" spans="1:7" x14ac:dyDescent="0.25">
      <c r="A20" s="1">
        <v>108026</v>
      </c>
      <c r="B20" s="1">
        <v>4</v>
      </c>
      <c r="C20" s="2">
        <v>1</v>
      </c>
      <c r="D20" s="2">
        <f>SUM(B20*C20)</f>
        <v>4</v>
      </c>
      <c r="E20" s="2">
        <v>4.25</v>
      </c>
      <c r="F20" s="2">
        <v>7.5</v>
      </c>
      <c r="G20" s="2">
        <f>SUM(D20:F20)</f>
        <v>15.75</v>
      </c>
    </row>
    <row r="21" spans="1:7" x14ac:dyDescent="0.25">
      <c r="A21" s="1">
        <v>108027</v>
      </c>
      <c r="B21" s="1">
        <v>2</v>
      </c>
      <c r="C21" s="2">
        <v>1</v>
      </c>
      <c r="D21" s="2">
        <f>SUM(B21*C21)</f>
        <v>2</v>
      </c>
      <c r="E21" s="2">
        <v>4.25</v>
      </c>
      <c r="F21" s="2">
        <v>7.5</v>
      </c>
      <c r="G21" s="2">
        <f>SUM(D21:F21)</f>
        <v>13.75</v>
      </c>
    </row>
    <row r="22" spans="1:7" x14ac:dyDescent="0.25">
      <c r="A22" s="1" t="s">
        <v>7</v>
      </c>
      <c r="B22" s="1">
        <v>1</v>
      </c>
      <c r="C22" s="2">
        <v>1</v>
      </c>
      <c r="D22" s="2">
        <f>SUM(B22*C22)</f>
        <v>1</v>
      </c>
      <c r="E22" s="2">
        <v>4.25</v>
      </c>
      <c r="F22" s="2">
        <v>7.5</v>
      </c>
      <c r="G22" s="2">
        <f>SUM(D22:F22)</f>
        <v>12.75</v>
      </c>
    </row>
    <row r="23" spans="1:7" x14ac:dyDescent="0.25">
      <c r="A23" s="1" t="s">
        <v>8</v>
      </c>
      <c r="B23" s="1">
        <v>1</v>
      </c>
      <c r="C23" s="2">
        <v>1</v>
      </c>
      <c r="D23" s="2">
        <f>SUM(B23*C23)</f>
        <v>1</v>
      </c>
      <c r="E23" s="2">
        <v>4.25</v>
      </c>
      <c r="F23" s="2">
        <v>7.5</v>
      </c>
      <c r="G23" s="2">
        <f>SUM(D23:F23)</f>
        <v>12.75</v>
      </c>
    </row>
    <row r="24" spans="1:7" x14ac:dyDescent="0.25">
      <c r="A24" s="1" t="s">
        <v>9</v>
      </c>
      <c r="B24" s="1">
        <v>1</v>
      </c>
      <c r="C24" s="2">
        <v>1</v>
      </c>
      <c r="D24" s="2">
        <f>SUM(B24*C24)</f>
        <v>1</v>
      </c>
      <c r="E24" s="2">
        <v>4.25</v>
      </c>
      <c r="F24" s="2">
        <v>7.5</v>
      </c>
      <c r="G24" s="2">
        <f>SUM(D24:F24)</f>
        <v>12.75</v>
      </c>
    </row>
    <row r="25" spans="1:7" x14ac:dyDescent="0.25">
      <c r="A25" s="1" t="s">
        <v>10</v>
      </c>
      <c r="B25" s="1">
        <v>2</v>
      </c>
      <c r="C25" s="2">
        <v>1</v>
      </c>
      <c r="D25" s="2">
        <f>SUM(B25*C25)</f>
        <v>2</v>
      </c>
      <c r="E25" s="2">
        <v>4.25</v>
      </c>
      <c r="F25" s="2">
        <v>7.5</v>
      </c>
      <c r="G25" s="2">
        <f>SUM(D25:F25)</f>
        <v>13.75</v>
      </c>
    </row>
    <row r="26" spans="1:7" x14ac:dyDescent="0.25">
      <c r="A26" s="1" t="s">
        <v>11</v>
      </c>
      <c r="B26" s="1">
        <v>2</v>
      </c>
      <c r="C26" s="2">
        <v>1</v>
      </c>
      <c r="D26" s="2">
        <f>SUM(B26*C26)</f>
        <v>2</v>
      </c>
      <c r="E26" s="2">
        <v>4.25</v>
      </c>
      <c r="F26" s="2">
        <v>7.5</v>
      </c>
      <c r="G26" s="2">
        <f>SUM(D26:F26)</f>
        <v>13.75</v>
      </c>
    </row>
    <row r="27" spans="1:7" x14ac:dyDescent="0.25">
      <c r="A27" s="1" t="s">
        <v>12</v>
      </c>
      <c r="B27" s="1">
        <v>1</v>
      </c>
      <c r="C27" s="2">
        <v>1</v>
      </c>
      <c r="D27" s="2">
        <f>SUM(B27*C27)</f>
        <v>1</v>
      </c>
      <c r="E27" s="2">
        <v>4.25</v>
      </c>
      <c r="F27" s="2">
        <v>7.5</v>
      </c>
      <c r="G27" s="2">
        <f>SUM(D27:F27)</f>
        <v>12.75</v>
      </c>
    </row>
    <row r="28" spans="1:7" x14ac:dyDescent="0.25">
      <c r="A28" s="1" t="s">
        <v>13</v>
      </c>
      <c r="B28" s="1">
        <v>4</v>
      </c>
      <c r="C28" s="2">
        <v>1</v>
      </c>
      <c r="D28" s="2">
        <f>SUM(B28*C28)</f>
        <v>4</v>
      </c>
      <c r="E28" s="2">
        <v>4.25</v>
      </c>
      <c r="F28" s="2">
        <v>7.5</v>
      </c>
      <c r="G28" s="2">
        <f>SUM(D28:F28)</f>
        <v>15.75</v>
      </c>
    </row>
    <row r="29" spans="1:7" x14ac:dyDescent="0.25">
      <c r="A29" s="1" t="s">
        <v>31</v>
      </c>
      <c r="B29" s="1">
        <v>2</v>
      </c>
      <c r="C29" s="2">
        <v>1</v>
      </c>
      <c r="D29" s="2">
        <f>SUM(B29*C29)</f>
        <v>2</v>
      </c>
      <c r="E29" s="2">
        <v>4.25</v>
      </c>
      <c r="F29" s="2">
        <v>7.5</v>
      </c>
      <c r="G29" s="2">
        <f>SUM(D29:F29)</f>
        <v>13.75</v>
      </c>
    </row>
    <row r="30" spans="1:7" x14ac:dyDescent="0.25">
      <c r="A30" s="1" t="s">
        <v>14</v>
      </c>
      <c r="B30" s="1">
        <v>3</v>
      </c>
      <c r="C30" s="2">
        <v>1</v>
      </c>
      <c r="D30" s="2">
        <f>SUM(B30*C30)</f>
        <v>3</v>
      </c>
      <c r="E30" s="2">
        <v>4.25</v>
      </c>
      <c r="F30" s="2">
        <v>7.5</v>
      </c>
      <c r="G30" s="2">
        <f>SUM(D30:F30)</f>
        <v>14.75</v>
      </c>
    </row>
    <row r="31" spans="1:7" x14ac:dyDescent="0.25">
      <c r="A31" s="1" t="s">
        <v>15</v>
      </c>
      <c r="B31" s="1">
        <v>1</v>
      </c>
      <c r="C31" s="2">
        <v>1</v>
      </c>
      <c r="D31" s="2">
        <f>SUM(B31*C31)</f>
        <v>1</v>
      </c>
      <c r="E31" s="2">
        <v>4.25</v>
      </c>
      <c r="F31" s="2">
        <v>7.5</v>
      </c>
      <c r="G31" s="2">
        <f>SUM(D31:F31)</f>
        <v>12.75</v>
      </c>
    </row>
    <row r="32" spans="1:7" x14ac:dyDescent="0.25">
      <c r="A32" s="1" t="s">
        <v>16</v>
      </c>
      <c r="B32" s="1">
        <v>1</v>
      </c>
      <c r="C32" s="2">
        <v>1</v>
      </c>
      <c r="D32" s="2">
        <f>SUM(B32*C32)</f>
        <v>1</v>
      </c>
      <c r="E32" s="2">
        <v>4.25</v>
      </c>
      <c r="F32" s="2">
        <v>7.5</v>
      </c>
      <c r="G32" s="2">
        <f>SUM(D32:F32)</f>
        <v>12.75</v>
      </c>
    </row>
    <row r="33" spans="1:7" x14ac:dyDescent="0.25">
      <c r="A33" s="1" t="s">
        <v>17</v>
      </c>
      <c r="B33" s="1">
        <v>3</v>
      </c>
      <c r="C33" s="2">
        <v>1</v>
      </c>
      <c r="D33" s="2">
        <f>SUM(B33*C33)</f>
        <v>3</v>
      </c>
      <c r="E33" s="2">
        <v>4.25</v>
      </c>
      <c r="F33" s="2">
        <v>7.5</v>
      </c>
      <c r="G33" s="2">
        <f>SUM(D33:F33)</f>
        <v>14.75</v>
      </c>
    </row>
    <row r="34" spans="1:7" x14ac:dyDescent="0.25">
      <c r="A34" s="1" t="s">
        <v>18</v>
      </c>
      <c r="B34" s="1">
        <v>1</v>
      </c>
      <c r="C34" s="2">
        <v>1</v>
      </c>
      <c r="D34" s="2">
        <f>SUM(B34*C34)</f>
        <v>1</v>
      </c>
      <c r="E34" s="2">
        <v>4.25</v>
      </c>
      <c r="F34" s="2">
        <v>7.5</v>
      </c>
      <c r="G34" s="2">
        <f>SUM(D34:F34)</f>
        <v>12.75</v>
      </c>
    </row>
    <row r="35" spans="1:7" x14ac:dyDescent="0.25">
      <c r="A35" s="1" t="s">
        <v>35</v>
      </c>
      <c r="B35" s="1">
        <v>1</v>
      </c>
      <c r="C35" s="2">
        <v>1</v>
      </c>
      <c r="D35" s="2">
        <f>SUM(B35*C35)</f>
        <v>1</v>
      </c>
      <c r="E35" s="2">
        <v>4.25</v>
      </c>
      <c r="F35" s="2">
        <v>7.5</v>
      </c>
      <c r="G35" s="2">
        <f>SUM(D35:F35)</f>
        <v>12.75</v>
      </c>
    </row>
    <row r="36" spans="1:7" x14ac:dyDescent="0.25">
      <c r="A36" s="1" t="s">
        <v>19</v>
      </c>
      <c r="B36" s="1">
        <v>1</v>
      </c>
      <c r="C36" s="2">
        <v>1</v>
      </c>
      <c r="D36" s="2">
        <f>SUM(B36*C36)</f>
        <v>1</v>
      </c>
      <c r="E36" s="2">
        <v>4.25</v>
      </c>
      <c r="F36" s="2">
        <v>7.5</v>
      </c>
      <c r="G36" s="2">
        <f>SUM(D36:F36)</f>
        <v>12.75</v>
      </c>
    </row>
    <row r="37" spans="1:7" x14ac:dyDescent="0.25">
      <c r="A37" s="1" t="s">
        <v>20</v>
      </c>
      <c r="B37" s="1">
        <v>2</v>
      </c>
      <c r="C37" s="2">
        <v>1</v>
      </c>
      <c r="D37" s="2">
        <f>SUM(B37*C37)</f>
        <v>2</v>
      </c>
      <c r="E37" s="2">
        <v>4.25</v>
      </c>
      <c r="F37" s="2">
        <v>7.5</v>
      </c>
      <c r="G37" s="2">
        <f>SUM(D37:F37)</f>
        <v>13.75</v>
      </c>
    </row>
    <row r="38" spans="1:7" x14ac:dyDescent="0.25">
      <c r="A38" s="1" t="s">
        <v>21</v>
      </c>
      <c r="B38" s="1">
        <v>1</v>
      </c>
      <c r="C38" s="2">
        <v>1</v>
      </c>
      <c r="D38" s="2">
        <f>SUM(B38*C38)</f>
        <v>1</v>
      </c>
      <c r="E38" s="2">
        <v>4.25</v>
      </c>
      <c r="F38" s="2">
        <v>7.5</v>
      </c>
      <c r="G38" s="2">
        <f>SUM(D38:F38)</f>
        <v>12.75</v>
      </c>
    </row>
    <row r="39" spans="1:7" x14ac:dyDescent="0.25">
      <c r="A39" s="1" t="s">
        <v>22</v>
      </c>
      <c r="B39" s="1">
        <v>1</v>
      </c>
      <c r="C39" s="2">
        <v>1</v>
      </c>
      <c r="D39" s="2">
        <f>SUM(B39*C39)</f>
        <v>1</v>
      </c>
      <c r="E39" s="2">
        <v>4.25</v>
      </c>
      <c r="F39" s="2">
        <v>7.5</v>
      </c>
      <c r="G39" s="2">
        <f>SUM(D39:F39)</f>
        <v>12.75</v>
      </c>
    </row>
    <row r="40" spans="1:7" x14ac:dyDescent="0.25">
      <c r="A40" s="1" t="s">
        <v>32</v>
      </c>
      <c r="B40" s="1">
        <v>2</v>
      </c>
      <c r="C40" s="2">
        <v>1</v>
      </c>
      <c r="D40" s="2">
        <f>SUM(B40*C40)</f>
        <v>2</v>
      </c>
      <c r="E40" s="2">
        <v>4.25</v>
      </c>
      <c r="F40" s="2">
        <v>7.5</v>
      </c>
      <c r="G40" s="2">
        <f>SUM(D40:F40)</f>
        <v>13.75</v>
      </c>
    </row>
    <row r="41" spans="1:7" x14ac:dyDescent="0.25">
      <c r="A41" s="1" t="s">
        <v>23</v>
      </c>
      <c r="B41" s="1">
        <v>2</v>
      </c>
      <c r="C41" s="2">
        <v>1</v>
      </c>
      <c r="D41" s="2">
        <f>SUM(B41*C41)</f>
        <v>2</v>
      </c>
      <c r="E41" s="2">
        <v>4.25</v>
      </c>
      <c r="F41" s="2">
        <v>7.5</v>
      </c>
      <c r="G41" s="2">
        <f>SUM(D41:F41)</f>
        <v>13.75</v>
      </c>
    </row>
    <row r="42" spans="1:7" x14ac:dyDescent="0.25">
      <c r="A42" s="1" t="s">
        <v>24</v>
      </c>
      <c r="B42" s="1">
        <v>1</v>
      </c>
      <c r="C42" s="2">
        <v>1</v>
      </c>
      <c r="D42" s="2">
        <f>SUM(B42*C42)</f>
        <v>1</v>
      </c>
      <c r="E42" s="2">
        <v>4.25</v>
      </c>
      <c r="F42" s="2">
        <v>7.5</v>
      </c>
      <c r="G42" s="2">
        <f>SUM(D42:F42)</f>
        <v>12.75</v>
      </c>
    </row>
    <row r="43" spans="1:7" x14ac:dyDescent="0.25">
      <c r="A43" s="1" t="s">
        <v>25</v>
      </c>
      <c r="B43" s="1">
        <v>1</v>
      </c>
      <c r="C43" s="2">
        <v>1</v>
      </c>
      <c r="D43" s="2">
        <f>SUM(B43*C43)</f>
        <v>1</v>
      </c>
      <c r="E43" s="2">
        <v>4.25</v>
      </c>
      <c r="F43" s="2">
        <v>7.5</v>
      </c>
      <c r="G43" s="2">
        <f>SUM(D43:F43)</f>
        <v>12.75</v>
      </c>
    </row>
    <row r="44" spans="1:7" x14ac:dyDescent="0.25">
      <c r="A44" s="1" t="s">
        <v>36</v>
      </c>
      <c r="B44" s="1">
        <v>5</v>
      </c>
      <c r="C44" s="2">
        <v>1</v>
      </c>
      <c r="D44" s="2">
        <f>SUM(B44*C44)</f>
        <v>5</v>
      </c>
      <c r="E44" s="2">
        <v>4.25</v>
      </c>
      <c r="F44" s="2">
        <v>7.5</v>
      </c>
      <c r="G44" s="2">
        <f>SUM(D44:F44)</f>
        <v>16.75</v>
      </c>
    </row>
    <row r="45" spans="1:7" x14ac:dyDescent="0.25">
      <c r="A45" s="1" t="s">
        <v>33</v>
      </c>
      <c r="B45" s="1">
        <v>2</v>
      </c>
      <c r="C45" s="2">
        <v>1</v>
      </c>
      <c r="D45" s="2">
        <f>SUM(B45*C45)</f>
        <v>2</v>
      </c>
      <c r="E45" s="2">
        <v>4.25</v>
      </c>
      <c r="F45" s="2">
        <v>7.5</v>
      </c>
      <c r="G45" s="2">
        <f>SUM(D45:F45)</f>
        <v>13.75</v>
      </c>
    </row>
    <row r="46" spans="1:7" x14ac:dyDescent="0.25">
      <c r="A46" s="1" t="s">
        <v>26</v>
      </c>
      <c r="B46" s="1">
        <v>1</v>
      </c>
      <c r="C46" s="2">
        <v>1</v>
      </c>
      <c r="D46" s="2">
        <f>SUM(B46*C46)</f>
        <v>1</v>
      </c>
      <c r="E46" s="2">
        <v>4.25</v>
      </c>
      <c r="F46" s="2">
        <v>7.5</v>
      </c>
      <c r="G46" s="2">
        <f>SUM(D46:F46)</f>
        <v>12.75</v>
      </c>
    </row>
    <row r="47" spans="1:7" x14ac:dyDescent="0.25">
      <c r="A47" s="1" t="s">
        <v>27</v>
      </c>
      <c r="B47" s="1">
        <v>2</v>
      </c>
      <c r="C47" s="2">
        <v>1</v>
      </c>
      <c r="D47" s="2">
        <f>SUM(B47*C47)</f>
        <v>2</v>
      </c>
      <c r="E47" s="2">
        <v>4.25</v>
      </c>
      <c r="F47" s="2">
        <v>7.5</v>
      </c>
      <c r="G47" s="2">
        <f>SUM(D47:F47)</f>
        <v>13.75</v>
      </c>
    </row>
    <row r="48" spans="1:7" x14ac:dyDescent="0.25">
      <c r="A48" s="1" t="s">
        <v>28</v>
      </c>
      <c r="B48" s="1">
        <v>6</v>
      </c>
      <c r="C48" s="2">
        <v>1</v>
      </c>
      <c r="D48" s="2">
        <f>SUM(B48*C48)</f>
        <v>6</v>
      </c>
      <c r="E48" s="2">
        <v>4.25</v>
      </c>
      <c r="F48" s="2">
        <v>7.5</v>
      </c>
      <c r="G48" s="2">
        <f>SUM(D48:F48)</f>
        <v>17.75</v>
      </c>
    </row>
    <row r="49" spans="1:7" x14ac:dyDescent="0.25">
      <c r="A49" s="1" t="s">
        <v>29</v>
      </c>
      <c r="B49" s="1">
        <v>1</v>
      </c>
      <c r="C49" s="2">
        <v>1</v>
      </c>
      <c r="D49" s="2">
        <f>SUM(B49*C49)</f>
        <v>1</v>
      </c>
      <c r="E49" s="2">
        <v>4.25</v>
      </c>
      <c r="F49" s="2">
        <v>7.5</v>
      </c>
      <c r="G49" s="2">
        <f>SUM(D49:F49)</f>
        <v>12.75</v>
      </c>
    </row>
    <row r="50" spans="1:7" x14ac:dyDescent="0.25">
      <c r="A50" s="1" t="s">
        <v>34</v>
      </c>
      <c r="B50" s="1">
        <v>2</v>
      </c>
      <c r="C50" s="2">
        <v>1</v>
      </c>
      <c r="D50" s="2">
        <f>SUM(B50*C50)</f>
        <v>2</v>
      </c>
      <c r="E50" s="2">
        <v>4.25</v>
      </c>
      <c r="F50" s="2">
        <v>7.5</v>
      </c>
      <c r="G50" s="2">
        <f>SUM(D50:F50)</f>
        <v>13.75</v>
      </c>
    </row>
    <row r="51" spans="1:7" x14ac:dyDescent="0.25">
      <c r="A51" s="1" t="s">
        <v>30</v>
      </c>
      <c r="B51" s="1">
        <v>2</v>
      </c>
      <c r="C51" s="2">
        <v>1</v>
      </c>
      <c r="D51" s="2">
        <f>SUM(B51*C51)</f>
        <v>2</v>
      </c>
      <c r="E51" s="2">
        <v>4.25</v>
      </c>
      <c r="F51" s="2">
        <v>7.5</v>
      </c>
      <c r="G51" s="2">
        <f>SUM(D51:F51)</f>
        <v>13.75</v>
      </c>
    </row>
    <row r="52" spans="1:7" x14ac:dyDescent="0.25">
      <c r="B52" s="3">
        <f>SUM(B3:B51)</f>
        <v>108</v>
      </c>
      <c r="C52" s="3"/>
      <c r="D52" s="4">
        <f>SUM(D3:D51)</f>
        <v>108</v>
      </c>
      <c r="E52" s="4">
        <f>SUM(E3:E51)</f>
        <v>208.25</v>
      </c>
      <c r="F52" s="4">
        <f>SUM(F3:F51)</f>
        <v>367.5</v>
      </c>
      <c r="G52" s="4">
        <f>SUM(G3:G51)</f>
        <v>683.75</v>
      </c>
    </row>
    <row r="53" spans="1:7" x14ac:dyDescent="0.25">
      <c r="B53" s="1" t="s">
        <v>1</v>
      </c>
      <c r="C53" s="2" t="s">
        <v>37</v>
      </c>
      <c r="D53" s="2" t="s">
        <v>38</v>
      </c>
      <c r="E53" s="2" t="s">
        <v>39</v>
      </c>
      <c r="F53" s="2" t="s">
        <v>40</v>
      </c>
      <c r="G53" s="1" t="s">
        <v>41</v>
      </c>
    </row>
    <row r="55" spans="1:7" ht="21" x14ac:dyDescent="0.35">
      <c r="C55" s="5" t="s">
        <v>42</v>
      </c>
    </row>
    <row r="56" spans="1:7" x14ac:dyDescent="0.25">
      <c r="B56" s="1">
        <v>0</v>
      </c>
      <c r="C56" s="2">
        <v>1</v>
      </c>
      <c r="D56" s="2">
        <f>SUM(B56*C56)</f>
        <v>0</v>
      </c>
      <c r="E56" s="2">
        <v>0</v>
      </c>
      <c r="F56" s="2">
        <v>0</v>
      </c>
      <c r="G56" s="2">
        <f>SUM(D56:F56)</f>
        <v>0</v>
      </c>
    </row>
    <row r="57" spans="1:7" x14ac:dyDescent="0.25">
      <c r="B57" s="3">
        <f>SUM(B56:B56)</f>
        <v>0</v>
      </c>
      <c r="C57" s="3"/>
      <c r="D57" s="4">
        <f>SUM(D56:D56)</f>
        <v>0</v>
      </c>
      <c r="E57" s="4">
        <f>SUM(E56:E56)</f>
        <v>0</v>
      </c>
      <c r="F57" s="4">
        <f>SUM(F56:F56)</f>
        <v>0</v>
      </c>
      <c r="G57" s="4">
        <v>0</v>
      </c>
    </row>
    <row r="58" spans="1:7" x14ac:dyDescent="0.25">
      <c r="B58" s="1" t="s">
        <v>1</v>
      </c>
      <c r="C58" s="2" t="s">
        <v>37</v>
      </c>
      <c r="D58" s="2" t="s">
        <v>38</v>
      </c>
      <c r="E58" s="2" t="s">
        <v>39</v>
      </c>
      <c r="F58" s="2" t="s">
        <v>40</v>
      </c>
      <c r="G58" s="1" t="s">
        <v>41</v>
      </c>
    </row>
    <row r="59" spans="1:7" x14ac:dyDescent="0.25">
      <c r="C59" s="1"/>
      <c r="D59" s="1"/>
      <c r="E59" s="1"/>
      <c r="F59" s="1"/>
    </row>
    <row r="60" spans="1:7" x14ac:dyDescent="0.25">
      <c r="C60" s="1"/>
      <c r="D60" s="1"/>
      <c r="E60" s="1"/>
      <c r="F60" s="1"/>
    </row>
    <row r="61" spans="1:7" x14ac:dyDescent="0.25">
      <c r="C61" s="1"/>
      <c r="D61" s="1"/>
      <c r="E61" s="1"/>
      <c r="F61" s="1"/>
    </row>
    <row r="62" spans="1:7" ht="21" x14ac:dyDescent="0.35">
      <c r="C62" s="5" t="s">
        <v>43</v>
      </c>
      <c r="D62" s="1"/>
      <c r="E62" s="1"/>
      <c r="F62" s="1"/>
    </row>
    <row r="63" spans="1:7" x14ac:dyDescent="0.25">
      <c r="B63" s="1" t="s">
        <v>1</v>
      </c>
      <c r="C63" s="2" t="s">
        <v>37</v>
      </c>
      <c r="D63" s="2" t="s">
        <v>38</v>
      </c>
      <c r="E63" s="2" t="s">
        <v>39</v>
      </c>
      <c r="F63" s="2" t="s">
        <v>40</v>
      </c>
      <c r="G63" s="1" t="s">
        <v>41</v>
      </c>
    </row>
    <row r="64" spans="1:7" x14ac:dyDescent="0.25">
      <c r="A64" s="6" t="s">
        <v>44</v>
      </c>
      <c r="B64" s="1">
        <v>2</v>
      </c>
      <c r="C64" s="2">
        <v>1</v>
      </c>
      <c r="D64" s="2">
        <f t="shared" ref="D64:D69" si="0">SUM(B64*C64)</f>
        <v>2</v>
      </c>
      <c r="E64" s="2">
        <v>4.25</v>
      </c>
      <c r="F64" s="2">
        <v>0</v>
      </c>
      <c r="G64" s="2">
        <f t="shared" ref="G64:G69" si="1">SUM(D64:F64)</f>
        <v>6.25</v>
      </c>
    </row>
    <row r="65" spans="1:7" x14ac:dyDescent="0.25">
      <c r="A65" s="6">
        <v>300061</v>
      </c>
      <c r="B65" s="1">
        <v>2</v>
      </c>
      <c r="C65" s="2">
        <v>1</v>
      </c>
      <c r="D65" s="2">
        <f>SUM(B65*C65)</f>
        <v>2</v>
      </c>
      <c r="E65" s="2">
        <v>4.25</v>
      </c>
      <c r="F65" s="2">
        <v>0</v>
      </c>
      <c r="G65" s="2">
        <f>SUM(D65:F65)</f>
        <v>6.25</v>
      </c>
    </row>
    <row r="66" spans="1:7" x14ac:dyDescent="0.25">
      <c r="A66" s="6">
        <v>300089</v>
      </c>
      <c r="B66" s="1">
        <v>2</v>
      </c>
      <c r="C66" s="2">
        <v>1</v>
      </c>
      <c r="D66" s="2">
        <f>SUM(B66*C66)</f>
        <v>2</v>
      </c>
      <c r="E66" s="2">
        <v>4.25</v>
      </c>
      <c r="F66" s="2">
        <v>0</v>
      </c>
      <c r="G66" s="2">
        <f>SUM(D66:F66)</f>
        <v>6.25</v>
      </c>
    </row>
    <row r="67" spans="1:7" x14ac:dyDescent="0.25">
      <c r="A67" s="6">
        <v>300132</v>
      </c>
      <c r="B67" s="1">
        <v>2</v>
      </c>
      <c r="C67" s="2">
        <v>1</v>
      </c>
      <c r="D67" s="2">
        <f>SUM(B67*C67)</f>
        <v>2</v>
      </c>
      <c r="E67" s="2">
        <v>4.25</v>
      </c>
      <c r="F67" s="2">
        <v>0</v>
      </c>
      <c r="G67" s="2">
        <f>SUM(D67:F67)</f>
        <v>6.25</v>
      </c>
    </row>
    <row r="68" spans="1:7" x14ac:dyDescent="0.25">
      <c r="A68" s="6" t="s">
        <v>45</v>
      </c>
      <c r="B68" s="1">
        <v>2</v>
      </c>
      <c r="C68" s="2">
        <v>1</v>
      </c>
      <c r="D68" s="2">
        <f>SUM(B68*C68)</f>
        <v>2</v>
      </c>
      <c r="E68" s="2">
        <v>4.25</v>
      </c>
      <c r="F68" s="2">
        <v>0</v>
      </c>
      <c r="G68" s="2">
        <f>SUM(D68:F68)</f>
        <v>6.25</v>
      </c>
    </row>
    <row r="69" spans="1:7" x14ac:dyDescent="0.25">
      <c r="A69" s="6" t="s">
        <v>46</v>
      </c>
      <c r="B69" s="1">
        <v>2</v>
      </c>
      <c r="C69" s="2">
        <v>1</v>
      </c>
      <c r="D69" s="2">
        <f>SUM(B69*C69)</f>
        <v>2</v>
      </c>
      <c r="E69" s="2">
        <v>4.25</v>
      </c>
      <c r="F69" s="2">
        <v>0</v>
      </c>
      <c r="G69" s="2">
        <f>SUM(D69:F69)</f>
        <v>6.25</v>
      </c>
    </row>
    <row r="70" spans="1:7" x14ac:dyDescent="0.25">
      <c r="A70" s="6"/>
      <c r="B70" s="3">
        <f>SUM(B64:B69)</f>
        <v>12</v>
      </c>
      <c r="C70" s="4"/>
      <c r="D70" s="4">
        <f>SUM(D64:D69)</f>
        <v>12</v>
      </c>
      <c r="E70" s="4">
        <f t="shared" ref="E70:G70" si="2">SUM(E64:E69)</f>
        <v>25.5</v>
      </c>
      <c r="F70" s="4">
        <f t="shared" si="2"/>
        <v>0</v>
      </c>
      <c r="G70" s="4">
        <f t="shared" si="2"/>
        <v>37.5</v>
      </c>
    </row>
    <row r="71" spans="1:7" x14ac:dyDescent="0.25">
      <c r="B71" s="1" t="s">
        <v>1</v>
      </c>
      <c r="C71" s="2" t="s">
        <v>37</v>
      </c>
      <c r="D71" s="2" t="s">
        <v>38</v>
      </c>
      <c r="E71" s="2" t="s">
        <v>39</v>
      </c>
      <c r="F71" s="2" t="s">
        <v>40</v>
      </c>
      <c r="G71" s="1" t="s">
        <v>41</v>
      </c>
    </row>
    <row r="73" spans="1:7" x14ac:dyDescent="0.25">
      <c r="A73" s="7"/>
      <c r="B73" s="7" t="s">
        <v>47</v>
      </c>
      <c r="C73" s="7"/>
      <c r="D73" s="7"/>
      <c r="E73" s="7"/>
    </row>
    <row r="74" spans="1:7" x14ac:dyDescent="0.25">
      <c r="A74" s="7"/>
      <c r="B74" s="8">
        <v>20</v>
      </c>
      <c r="C74" s="9" t="s">
        <v>48</v>
      </c>
      <c r="D74" s="7"/>
      <c r="E74" s="7"/>
    </row>
    <row r="75" spans="1:7" x14ac:dyDescent="0.25">
      <c r="A75" s="7"/>
      <c r="B75" s="8">
        <v>8.4499999999999993</v>
      </c>
      <c r="C75" s="9" t="s">
        <v>49</v>
      </c>
      <c r="D75" s="7"/>
      <c r="E75" s="7"/>
    </row>
    <row r="76" spans="1:7" x14ac:dyDescent="0.25">
      <c r="A76" s="7"/>
      <c r="B76" s="8">
        <v>26.43</v>
      </c>
      <c r="C76" s="9" t="s">
        <v>50</v>
      </c>
      <c r="D76" s="7"/>
      <c r="E76" s="7"/>
    </row>
    <row r="77" spans="1:7" x14ac:dyDescent="0.25">
      <c r="A77" s="7"/>
      <c r="B77" s="8">
        <v>53.54</v>
      </c>
      <c r="C77" s="9" t="s">
        <v>51</v>
      </c>
      <c r="D77" s="7"/>
      <c r="E77" s="7"/>
    </row>
    <row r="78" spans="1:7" x14ac:dyDescent="0.25">
      <c r="A78" s="7"/>
      <c r="B78" s="8">
        <v>160</v>
      </c>
      <c r="C78" s="9" t="s">
        <v>52</v>
      </c>
      <c r="D78" s="7"/>
      <c r="E78" s="7"/>
    </row>
    <row r="79" spans="1:7" x14ac:dyDescent="0.25">
      <c r="A79" s="7"/>
      <c r="B79" s="8">
        <v>90</v>
      </c>
      <c r="C79" s="9" t="s">
        <v>53</v>
      </c>
      <c r="D79" s="7"/>
      <c r="E79" s="7"/>
    </row>
    <row r="80" spans="1:7" x14ac:dyDescent="0.25">
      <c r="B80" s="4">
        <f>SUM(B74:B79)</f>
        <v>358.41999999999996</v>
      </c>
      <c r="C80" s="7"/>
      <c r="D80" s="8"/>
    </row>
    <row r="81" spans="1:5" x14ac:dyDescent="0.25">
      <c r="B81" s="7"/>
      <c r="C81"/>
      <c r="D81" s="7"/>
    </row>
    <row r="82" spans="1:5" x14ac:dyDescent="0.25">
      <c r="C82" s="2" t="s">
        <v>54</v>
      </c>
      <c r="D82" s="2" t="s">
        <v>55</v>
      </c>
      <c r="E82" s="2" t="s">
        <v>56</v>
      </c>
    </row>
    <row r="83" spans="1:5" x14ac:dyDescent="0.25">
      <c r="A83" s="10" t="s">
        <v>57</v>
      </c>
      <c r="C83" s="2">
        <f>SUM(G52)</f>
        <v>683.75</v>
      </c>
      <c r="D83" s="2">
        <f>SUM(C83*0.2)</f>
        <v>136.75</v>
      </c>
      <c r="E83" s="2">
        <f>SUM(C83:D83)</f>
        <v>820.5</v>
      </c>
    </row>
    <row r="84" spans="1:5" x14ac:dyDescent="0.25">
      <c r="A84" s="9" t="s">
        <v>58</v>
      </c>
      <c r="C84" s="2">
        <f>SUM(G57)</f>
        <v>0</v>
      </c>
      <c r="D84" s="2">
        <f>SUM(C84*0.2)</f>
        <v>0</v>
      </c>
      <c r="E84" s="2">
        <f>SUM(C84:D84)</f>
        <v>0</v>
      </c>
    </row>
    <row r="85" spans="1:5" x14ac:dyDescent="0.25">
      <c r="A85" s="9" t="s">
        <v>59</v>
      </c>
      <c r="C85" s="2">
        <f>SUM(G70+B80)</f>
        <v>395.91999999999996</v>
      </c>
      <c r="D85" s="2">
        <v>0</v>
      </c>
      <c r="E85" s="2">
        <f>SUM(C85:D85)</f>
        <v>395.91999999999996</v>
      </c>
    </row>
    <row r="86" spans="1:5" x14ac:dyDescent="0.25">
      <c r="E86" s="4">
        <f>SUM(E83:E85)</f>
        <v>1216.42</v>
      </c>
    </row>
    <row r="89" spans="1:5" x14ac:dyDescent="0.25">
      <c r="A89" s="1" t="s">
        <v>60</v>
      </c>
    </row>
  </sheetData>
  <sortState xmlns:xlrd2="http://schemas.microsoft.com/office/spreadsheetml/2017/richdata2" ref="A65:G69">
    <sortCondition ref="A64:A6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Alexander</dc:creator>
  <cp:lastModifiedBy>Steve Alexander</cp:lastModifiedBy>
  <dcterms:created xsi:type="dcterms:W3CDTF">2025-11-29T09:10:57Z</dcterms:created>
  <dcterms:modified xsi:type="dcterms:W3CDTF">2025-11-29T09:13:11Z</dcterms:modified>
</cp:coreProperties>
</file>