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ilcorke/** Pending **/"/>
    </mc:Choice>
  </mc:AlternateContent>
  <xr:revisionPtr revIDLastSave="0" documentId="13_ncr:1_{78FAAB5B-1957-5542-AC28-6EAA1F3A768E}" xr6:coauthVersionLast="47" xr6:coauthVersionMax="47" xr10:uidLastSave="{00000000-0000-0000-0000-000000000000}"/>
  <bookViews>
    <workbookView xWindow="8220" yWindow="800" windowWidth="35020" windowHeight="26220" tabRatio="500" xr2:uid="{00000000-000D-0000-FFFF-FFFF00000000}"/>
  </bookViews>
  <sheets>
    <sheet name="UK Classical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" i="19" l="1"/>
  <c r="M6" i="19"/>
  <c r="M17" i="19"/>
  <c r="M20" i="19"/>
  <c r="M25" i="19"/>
  <c r="M26" i="19"/>
  <c r="M27" i="19"/>
  <c r="M32" i="19"/>
  <c r="M33" i="19"/>
  <c r="M35" i="19"/>
  <c r="M37" i="19"/>
  <c r="M38" i="19"/>
  <c r="M40" i="19"/>
  <c r="M41" i="19"/>
  <c r="M47" i="19"/>
  <c r="M49" i="19"/>
  <c r="M50" i="19"/>
  <c r="M55" i="19"/>
  <c r="M56" i="19"/>
  <c r="M57" i="19"/>
  <c r="M61" i="19"/>
  <c r="M66" i="19"/>
  <c r="M67" i="19"/>
  <c r="M68" i="19"/>
  <c r="M3" i="19"/>
  <c r="L5" i="19"/>
  <c r="M5" i="19" s="1"/>
  <c r="L8" i="19"/>
  <c r="M8" i="19" s="1"/>
  <c r="L9" i="19"/>
  <c r="M9" i="19" s="1"/>
  <c r="L10" i="19"/>
  <c r="M10" i="19" s="1"/>
  <c r="L11" i="19"/>
  <c r="M11" i="19" s="1"/>
  <c r="L12" i="19"/>
  <c r="M12" i="19" s="1"/>
  <c r="L13" i="19"/>
  <c r="M13" i="19" s="1"/>
  <c r="L14" i="19"/>
  <c r="M14" i="19" s="1"/>
  <c r="L18" i="19"/>
  <c r="M18" i="19" s="1"/>
  <c r="L21" i="19"/>
  <c r="M21" i="19" s="1"/>
  <c r="L22" i="19"/>
  <c r="M22" i="19" s="1"/>
  <c r="L30" i="19"/>
  <c r="M30" i="19" s="1"/>
  <c r="L31" i="19"/>
  <c r="M31" i="19" s="1"/>
  <c r="L43" i="19"/>
  <c r="M43" i="19" s="1"/>
  <c r="L44" i="19"/>
  <c r="M44" i="19" s="1"/>
  <c r="L51" i="19"/>
  <c r="M51" i="19" s="1"/>
  <c r="L53" i="19"/>
  <c r="M53" i="19" s="1"/>
  <c r="L59" i="19"/>
  <c r="M59" i="19" s="1"/>
  <c r="L60" i="19"/>
  <c r="M60" i="19" s="1"/>
  <c r="L62" i="19"/>
  <c r="M62" i="19" s="1"/>
  <c r="L63" i="19"/>
  <c r="M63" i="19" s="1"/>
  <c r="L64" i="19"/>
  <c r="M64" i="19" s="1"/>
  <c r="L65" i="19"/>
  <c r="M65" i="19" s="1"/>
  <c r="E27" i="19"/>
  <c r="H27" i="19"/>
  <c r="K27" i="19"/>
  <c r="I69" i="19"/>
  <c r="K3" i="19"/>
  <c r="K4" i="19"/>
  <c r="K5" i="19"/>
  <c r="K6" i="19"/>
  <c r="K7" i="19"/>
  <c r="K8" i="19"/>
  <c r="K9" i="19"/>
  <c r="K10" i="19"/>
  <c r="K11" i="19"/>
  <c r="K12" i="19"/>
  <c r="K13" i="19"/>
  <c r="K14" i="19"/>
  <c r="K17" i="19"/>
  <c r="K18" i="19"/>
  <c r="K19" i="19"/>
  <c r="K20" i="19"/>
  <c r="K21" i="19"/>
  <c r="K22" i="19"/>
  <c r="K23" i="19"/>
  <c r="K24" i="19"/>
  <c r="K25" i="19"/>
  <c r="K26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H4" i="19"/>
  <c r="H5" i="19"/>
  <c r="H6" i="19"/>
  <c r="H7" i="19"/>
  <c r="H8" i="19"/>
  <c r="H9" i="19"/>
  <c r="H10" i="19"/>
  <c r="H11" i="19"/>
  <c r="H12" i="19"/>
  <c r="H13" i="19"/>
  <c r="H14" i="19"/>
  <c r="H17" i="19"/>
  <c r="H18" i="19"/>
  <c r="H19" i="19"/>
  <c r="H20" i="19"/>
  <c r="H21" i="19"/>
  <c r="H22" i="19"/>
  <c r="H23" i="19"/>
  <c r="H24" i="19"/>
  <c r="H25" i="19"/>
  <c r="H26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3" i="19"/>
  <c r="E4" i="19"/>
  <c r="E5" i="19"/>
  <c r="E6" i="19"/>
  <c r="E7" i="19"/>
  <c r="E8" i="19"/>
  <c r="E9" i="19"/>
  <c r="E10" i="19"/>
  <c r="E11" i="19"/>
  <c r="E12" i="19"/>
  <c r="E13" i="19"/>
  <c r="E14" i="19"/>
  <c r="E17" i="19"/>
  <c r="E18" i="19"/>
  <c r="E19" i="19"/>
  <c r="E20" i="19"/>
  <c r="E21" i="19"/>
  <c r="E22" i="19"/>
  <c r="E23" i="19"/>
  <c r="E24" i="19"/>
  <c r="E25" i="19"/>
  <c r="E26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3" i="19"/>
  <c r="L69" i="19" l="1"/>
  <c r="K69" i="19"/>
</calcChain>
</file>

<file path=xl/sharedStrings.xml><?xml version="1.0" encoding="utf-8"?>
<sst xmlns="http://schemas.openxmlformats.org/spreadsheetml/2006/main" count="115" uniqueCount="114">
  <si>
    <t>INO2502SF</t>
  </si>
  <si>
    <t>INO2503SF</t>
  </si>
  <si>
    <t>INO2504SF</t>
  </si>
  <si>
    <t>INO2505SF</t>
  </si>
  <si>
    <t>INO2515SF</t>
  </si>
  <si>
    <t>INO2516SF</t>
  </si>
  <si>
    <t>INO2517SF</t>
  </si>
  <si>
    <t>INO2518SF</t>
  </si>
  <si>
    <t>INO2561SF</t>
  </si>
  <si>
    <t>INO2562SF</t>
  </si>
  <si>
    <t>INO2566SF</t>
  </si>
  <si>
    <t>INO2567SF</t>
  </si>
  <si>
    <t>INO2568SF</t>
  </si>
  <si>
    <t>INO2569SF</t>
  </si>
  <si>
    <t>INO2580SF</t>
  </si>
  <si>
    <t>INO2581SF</t>
  </si>
  <si>
    <t>INO2582SF</t>
  </si>
  <si>
    <t>INO2523SF</t>
  </si>
  <si>
    <t>INO2524SF</t>
  </si>
  <si>
    <t>INO2526SF</t>
  </si>
  <si>
    <t>INO2571SF</t>
  </si>
  <si>
    <t>INO2573SF</t>
  </si>
  <si>
    <t>CU2039SF</t>
  </si>
  <si>
    <t>CU2065SF</t>
  </si>
  <si>
    <t>INO2548SF</t>
  </si>
  <si>
    <t>INO2549SF</t>
  </si>
  <si>
    <t>INO2511SF</t>
  </si>
  <si>
    <t>INO2576SF</t>
  </si>
  <si>
    <t>INO2577SF</t>
  </si>
  <si>
    <t>INO2572SF</t>
  </si>
  <si>
    <t>INO2500SF</t>
  </si>
  <si>
    <t>INO2598SF</t>
  </si>
  <si>
    <t>INO2599SF</t>
  </si>
  <si>
    <t>INO1047SF</t>
  </si>
  <si>
    <t>INO1049SF</t>
  </si>
  <si>
    <t>INO1050SF</t>
  </si>
  <si>
    <t>INO1051SF</t>
  </si>
  <si>
    <t>INO1052SF</t>
  </si>
  <si>
    <t>INO1053SF</t>
  </si>
  <si>
    <t>INO1055SF</t>
  </si>
  <si>
    <t>INO1057SF</t>
  </si>
  <si>
    <t>INO1058SF</t>
  </si>
  <si>
    <t>INO1256SF</t>
  </si>
  <si>
    <t>INO2887SF</t>
  </si>
  <si>
    <t>INO2574SF</t>
  </si>
  <si>
    <t>INO2575SF</t>
  </si>
  <si>
    <t>INO2590SF</t>
  </si>
  <si>
    <t>INO2512SF</t>
  </si>
  <si>
    <t>INO2514SF</t>
  </si>
  <si>
    <t>Classical Range 16cm Frying Pan</t>
  </si>
  <si>
    <t>Classical Range 20cm Frying Pan</t>
  </si>
  <si>
    <t>Classical Range 24cm Frying Pan</t>
  </si>
  <si>
    <t>Classical Range 28cm Frying Pan</t>
  </si>
  <si>
    <t>Classical Range 8cm Saucepot</t>
  </si>
  <si>
    <t>Classical Range 10cm Saucepan</t>
  </si>
  <si>
    <t>Classical Range 14cm Saucepan</t>
  </si>
  <si>
    <t>Classical Range 16cm Saucepan</t>
  </si>
  <si>
    <t>Classical Range 18cm Saucepan</t>
  </si>
  <si>
    <t>Classical Range 20cm Saucepan</t>
  </si>
  <si>
    <t>Classical Range 24cm Saucepan</t>
  </si>
  <si>
    <t>Classical Range 24cm Saute Pan</t>
  </si>
  <si>
    <t>Classical Range 28cm Saute Pan</t>
  </si>
  <si>
    <t>Classical Range 18cm Saucier Pan</t>
  </si>
  <si>
    <t>Classical Range 20cm Saucier Pan</t>
  </si>
  <si>
    <t>Classical Range 24cm Saucier Pan</t>
  </si>
  <si>
    <t>Classical Range 28cm Saucier Pan</t>
  </si>
  <si>
    <t>Classical Range 20cm Stew Pan</t>
  </si>
  <si>
    <t>Classical Range 24cm Stew Pan</t>
  </si>
  <si>
    <t>Classical Range 28cm Stew Pan</t>
  </si>
  <si>
    <t>Classical Range 20cm Casserole</t>
  </si>
  <si>
    <t>Classical Range 24cm Casserole</t>
  </si>
  <si>
    <t>Classical Range 28cm Casserole</t>
  </si>
  <si>
    <t>Classical Range 30cm x 20cm Oval Casserole</t>
  </si>
  <si>
    <t>Classical Range 20cm Pot au Feu</t>
  </si>
  <si>
    <t>Classical Range 24cm Cauldron</t>
  </si>
  <si>
    <t>Classical Range 28cm Cauldron</t>
  </si>
  <si>
    <t>Classical Range 28cm Jam Pot</t>
  </si>
  <si>
    <t>Classical Range 18cm Sugar Pan</t>
  </si>
  <si>
    <t>Classical Range 24cm Rondeau</t>
  </si>
  <si>
    <t>Classical Range 28cm Rondeau</t>
  </si>
  <si>
    <t>Classical Range 32cm Round Au Gratin Pan</t>
  </si>
  <si>
    <t>Classical Range 25 x 17cm Oval Au Gratin Pan</t>
  </si>
  <si>
    <t>Classical Range 30 x 20cm Oval Au Gratin Pan</t>
  </si>
  <si>
    <t>Classical Range 40 x 26cm Oval Au Gratin Pan</t>
  </si>
  <si>
    <t>Classical Range 35 x 23cm Roasting Pan</t>
  </si>
  <si>
    <t>Classical Range 28cm Wok with  Steamer Insert</t>
  </si>
  <si>
    <t>Classical Range 28cm Wok with Steamer Insert (Loop)</t>
  </si>
  <si>
    <t xml:space="preserve">Classical Range 24cm Wok </t>
  </si>
  <si>
    <t>Classical Range 10cm Lid</t>
  </si>
  <si>
    <t>Classical Range 14cm Lid</t>
  </si>
  <si>
    <t>Classical Range 16cm Lid</t>
  </si>
  <si>
    <t>Classical Range 18cm Lid</t>
  </si>
  <si>
    <t>Classical Range 20cm Lid</t>
  </si>
  <si>
    <t>Classical Range 24cm Lid</t>
  </si>
  <si>
    <t>Classical Range 28cm Lid</t>
  </si>
  <si>
    <t>Classical Range 30cm x 20cm Lid</t>
  </si>
  <si>
    <t>Classical Range 35 x 23cm  Lid</t>
  </si>
  <si>
    <t>Classical Range 32cm  Lid</t>
  </si>
  <si>
    <t>co.uk 2019</t>
  </si>
  <si>
    <t>.com 2019</t>
  </si>
  <si>
    <t>Total 2019</t>
  </si>
  <si>
    <t>co.uk EU</t>
  </si>
  <si>
    <t>.com EU</t>
  </si>
  <si>
    <t>EU Del Tot</t>
  </si>
  <si>
    <t>To Order</t>
  </si>
  <si>
    <t>Nov</t>
  </si>
  <si>
    <t>Dec</t>
  </si>
  <si>
    <t>Cost</t>
  </si>
  <si>
    <t>Line</t>
  </si>
  <si>
    <t>INO2560SF</t>
  </si>
  <si>
    <t>Classical Range 16cm Casserole</t>
  </si>
  <si>
    <t>INO2521SF</t>
  </si>
  <si>
    <t>IN02508SF</t>
  </si>
  <si>
    <t>Classical Range 20cm Round Au Gratin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</si>
</sst>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\ "/>
    <numFmt numFmtId="165" formatCode="[$€-1809]#,##0.00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85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right"/>
    </xf>
    <xf numFmtId="0" fontId="1" fillId="0" borderId="0" xfId="0" applyFont="1"/>
    <xf numFmtId="2" fontId="4" fillId="0" borderId="0" xfId="0" applyNumberFormat="1" applyFont="1"/>
    <xf numFmtId="0" fontId="4" fillId="0" borderId="0" xfId="0" applyFont="1" applyBorder="1" applyAlignment="1">
      <alignment horizontal="right"/>
    </xf>
    <xf numFmtId="164" fontId="0" fillId="0" borderId="0" xfId="0" applyNumberFormat="1" applyFont="1"/>
    <xf numFmtId="165" fontId="0" fillId="0" borderId="0" xfId="0" applyNumberFormat="1"/>
    <xf numFmtId="165" fontId="1" fillId="0" borderId="2" xfId="0" applyNumberFormat="1" applyFont="1" applyBorder="1"/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1851" applyAlignment="1">
      <alignment horizontal="center"/>
    </xf>
    <xf numFmtId="0" fontId="9" fillId="3" borderId="0" xfId="1852" applyAlignment="1">
      <alignment horizontal="center"/>
    </xf>
  </cellXfs>
  <cellStyles count="185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Followed Hyperlink" xfId="922" builtinId="9" hidden="1"/>
    <cellStyle name="Followed Hyperlink" xfId="924" builtinId="9" hidden="1"/>
    <cellStyle name="Followed Hyperlink" xfId="926" builtinId="9" hidden="1"/>
    <cellStyle name="Followed Hyperlink" xfId="928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Followed Hyperlink" xfId="1004" builtinId="9" hidden="1"/>
    <cellStyle name="Followed Hyperlink" xfId="1006" builtinId="9" hidden="1"/>
    <cellStyle name="Followed Hyperlink" xfId="1008" builtinId="9" hidden="1"/>
    <cellStyle name="Followed Hyperlink" xfId="1010" builtinId="9" hidden="1"/>
    <cellStyle name="Followed Hyperlink" xfId="1012" builtinId="9" hidden="1"/>
    <cellStyle name="Followed Hyperlink" xfId="1014" builtinId="9" hidden="1"/>
    <cellStyle name="Followed Hyperlink" xfId="1016" builtinId="9" hidden="1"/>
    <cellStyle name="Followed Hyperlink" xfId="1018" builtinId="9" hidden="1"/>
    <cellStyle name="Followed Hyperlink" xfId="1020" builtinId="9" hidden="1"/>
    <cellStyle name="Followed Hyperlink" xfId="1022" builtinId="9" hidden="1"/>
    <cellStyle name="Followed Hyperlink" xfId="1024" builtinId="9" hidden="1"/>
    <cellStyle name="Followed Hyperlink" xfId="1026" builtinId="9" hidden="1"/>
    <cellStyle name="Followed Hyperlink" xfId="1028" builtinId="9" hidden="1"/>
    <cellStyle name="Followed Hyperlink" xfId="1030" builtinId="9" hidden="1"/>
    <cellStyle name="Followed Hyperlink" xfId="1032" builtinId="9" hidden="1"/>
    <cellStyle name="Followed Hyperlink" xfId="1034" builtinId="9" hidden="1"/>
    <cellStyle name="Followed Hyperlink" xfId="1036" builtinId="9" hidden="1"/>
    <cellStyle name="Followed Hyperlink" xfId="1038" builtinId="9" hidden="1"/>
    <cellStyle name="Followed Hyperlink" xfId="1040" builtinId="9" hidden="1"/>
    <cellStyle name="Followed Hyperlink" xfId="1042" builtinId="9" hidden="1"/>
    <cellStyle name="Followed Hyperlink" xfId="1044" builtinId="9" hidden="1"/>
    <cellStyle name="Followed Hyperlink" xfId="1046" builtinId="9" hidden="1"/>
    <cellStyle name="Followed Hyperlink" xfId="1048" builtinId="9" hidden="1"/>
    <cellStyle name="Followed Hyperlink" xfId="1050" builtinId="9" hidden="1"/>
    <cellStyle name="Followed Hyperlink" xfId="1052" builtinId="9" hidden="1"/>
    <cellStyle name="Followed Hyperlink" xfId="1054" builtinId="9" hidden="1"/>
    <cellStyle name="Followed Hyperlink" xfId="1056" builtinId="9" hidden="1"/>
    <cellStyle name="Followed Hyperlink" xfId="1058" builtinId="9" hidden="1"/>
    <cellStyle name="Followed Hyperlink" xfId="1060" builtinId="9" hidden="1"/>
    <cellStyle name="Followed Hyperlink" xfId="1062" builtinId="9" hidden="1"/>
    <cellStyle name="Followed Hyperlink" xfId="1064" builtinId="9" hidden="1"/>
    <cellStyle name="Followed Hyperlink" xfId="1066" builtinId="9" hidden="1"/>
    <cellStyle name="Followed Hyperlink" xfId="1068" builtinId="9" hidden="1"/>
    <cellStyle name="Followed Hyperlink" xfId="1070" builtinId="9" hidden="1"/>
    <cellStyle name="Followed Hyperlink" xfId="1072" builtinId="9" hidden="1"/>
    <cellStyle name="Followed Hyperlink" xfId="1074" builtinId="9" hidden="1"/>
    <cellStyle name="Followed Hyperlink" xfId="1076" builtinId="9" hidden="1"/>
    <cellStyle name="Followed Hyperlink" xfId="1078" builtinId="9" hidden="1"/>
    <cellStyle name="Followed Hyperlink" xfId="1080" builtinId="9" hidden="1"/>
    <cellStyle name="Followed Hyperlink" xfId="1082" builtinId="9" hidden="1"/>
    <cellStyle name="Followed Hyperlink" xfId="1084" builtinId="9" hidden="1"/>
    <cellStyle name="Followed Hyperlink" xfId="1086" builtinId="9" hidden="1"/>
    <cellStyle name="Followed Hyperlink" xfId="1088" builtinId="9" hidden="1"/>
    <cellStyle name="Followed Hyperlink" xfId="1090" builtinId="9" hidden="1"/>
    <cellStyle name="Followed Hyperlink" xfId="1092" builtinId="9" hidden="1"/>
    <cellStyle name="Followed Hyperlink" xfId="1094" builtinId="9" hidden="1"/>
    <cellStyle name="Followed Hyperlink" xfId="1096" builtinId="9" hidden="1"/>
    <cellStyle name="Followed Hyperlink" xfId="1098" builtinId="9" hidden="1"/>
    <cellStyle name="Followed Hyperlink" xfId="1100" builtinId="9" hidden="1"/>
    <cellStyle name="Followed Hyperlink" xfId="1102" builtinId="9" hidden="1"/>
    <cellStyle name="Followed Hyperlink" xfId="1104" builtinId="9" hidden="1"/>
    <cellStyle name="Followed Hyperlink" xfId="1106" builtinId="9" hidden="1"/>
    <cellStyle name="Followed Hyperlink" xfId="1108" builtinId="9" hidden="1"/>
    <cellStyle name="Followed Hyperlink" xfId="1110" builtinId="9" hidden="1"/>
    <cellStyle name="Followed Hyperlink" xfId="1112" builtinId="9" hidden="1"/>
    <cellStyle name="Followed Hyperlink" xfId="1114" builtinId="9" hidden="1"/>
    <cellStyle name="Followed Hyperlink" xfId="1116" builtinId="9" hidden="1"/>
    <cellStyle name="Followed Hyperlink" xfId="1118" builtinId="9" hidden="1"/>
    <cellStyle name="Followed Hyperlink" xfId="1120" builtinId="9" hidden="1"/>
    <cellStyle name="Followed Hyperlink" xfId="1122" builtinId="9" hidden="1"/>
    <cellStyle name="Followed Hyperlink" xfId="1124" builtinId="9" hidden="1"/>
    <cellStyle name="Followed Hyperlink" xfId="1126" builtinId="9" hidden="1"/>
    <cellStyle name="Followed Hyperlink" xfId="1128" builtinId="9" hidden="1"/>
    <cellStyle name="Followed Hyperlink" xfId="1130" builtinId="9" hidden="1"/>
    <cellStyle name="Followed Hyperlink" xfId="1132" builtinId="9" hidden="1"/>
    <cellStyle name="Followed Hyperlink" xfId="1134" builtinId="9" hidden="1"/>
    <cellStyle name="Followed Hyperlink" xfId="1136" builtinId="9" hidden="1"/>
    <cellStyle name="Followed Hyperlink" xfId="1138" builtinId="9" hidden="1"/>
    <cellStyle name="Followed Hyperlink" xfId="1140" builtinId="9" hidden="1"/>
    <cellStyle name="Followed Hyperlink" xfId="1142" builtinId="9" hidden="1"/>
    <cellStyle name="Followed Hyperlink" xfId="1144" builtinId="9" hidden="1"/>
    <cellStyle name="Followed Hyperlink" xfId="1146" builtinId="9" hidden="1"/>
    <cellStyle name="Followed Hyperlink" xfId="1148" builtinId="9" hidden="1"/>
    <cellStyle name="Followed Hyperlink" xfId="1150" builtinId="9" hidden="1"/>
    <cellStyle name="Followed Hyperlink" xfId="1152" builtinId="9" hidden="1"/>
    <cellStyle name="Followed Hyperlink" xfId="1154" builtinId="9" hidden="1"/>
    <cellStyle name="Followed Hyperlink" xfId="1156" builtinId="9" hidden="1"/>
    <cellStyle name="Followed Hyperlink" xfId="1158" builtinId="9" hidden="1"/>
    <cellStyle name="Followed Hyperlink" xfId="1160" builtinId="9" hidden="1"/>
    <cellStyle name="Followed Hyperlink" xfId="1162" builtinId="9" hidden="1"/>
    <cellStyle name="Followed Hyperlink" xfId="1164" builtinId="9" hidden="1"/>
    <cellStyle name="Followed Hyperlink" xfId="1166" builtinId="9" hidden="1"/>
    <cellStyle name="Followed Hyperlink" xfId="1168" builtinId="9" hidden="1"/>
    <cellStyle name="Followed Hyperlink" xfId="1170" builtinId="9" hidden="1"/>
    <cellStyle name="Followed Hyperlink" xfId="1172" builtinId="9" hidden="1"/>
    <cellStyle name="Followed Hyperlink" xfId="1174" builtinId="9" hidden="1"/>
    <cellStyle name="Followed Hyperlink" xfId="1176" builtinId="9" hidden="1"/>
    <cellStyle name="Followed Hyperlink" xfId="1178" builtinId="9" hidden="1"/>
    <cellStyle name="Followed Hyperlink" xfId="1180" builtinId="9" hidden="1"/>
    <cellStyle name="Followed Hyperlink" xfId="1182" builtinId="9" hidden="1"/>
    <cellStyle name="Followed Hyperlink" xfId="1184" builtinId="9" hidden="1"/>
    <cellStyle name="Followed Hyperlink" xfId="1186" builtinId="9" hidden="1"/>
    <cellStyle name="Followed Hyperlink" xfId="1188" builtinId="9" hidden="1"/>
    <cellStyle name="Followed Hyperlink" xfId="1190" builtinId="9" hidden="1"/>
    <cellStyle name="Followed Hyperlink" xfId="1192" builtinId="9" hidden="1"/>
    <cellStyle name="Followed Hyperlink" xfId="1194" builtinId="9" hidden="1"/>
    <cellStyle name="Followed Hyperlink" xfId="1196" builtinId="9" hidden="1"/>
    <cellStyle name="Followed Hyperlink" xfId="1198" builtinId="9" hidden="1"/>
    <cellStyle name="Followed Hyperlink" xfId="1200" builtinId="9" hidden="1"/>
    <cellStyle name="Followed Hyperlink" xfId="1202" builtinId="9" hidden="1"/>
    <cellStyle name="Followed Hyperlink" xfId="1204" builtinId="9" hidden="1"/>
    <cellStyle name="Followed Hyperlink" xfId="1206" builtinId="9" hidden="1"/>
    <cellStyle name="Followed Hyperlink" xfId="1208" builtinId="9" hidden="1"/>
    <cellStyle name="Followed Hyperlink" xfId="1210" builtinId="9" hidden="1"/>
    <cellStyle name="Followed Hyperlink" xfId="1212" builtinId="9" hidden="1"/>
    <cellStyle name="Followed Hyperlink" xfId="1214" builtinId="9" hidden="1"/>
    <cellStyle name="Followed Hyperlink" xfId="1216" builtinId="9" hidden="1"/>
    <cellStyle name="Followed Hyperlink" xfId="1218" builtinId="9" hidden="1"/>
    <cellStyle name="Followed Hyperlink" xfId="1220" builtinId="9" hidden="1"/>
    <cellStyle name="Followed Hyperlink" xfId="1222" builtinId="9" hidden="1"/>
    <cellStyle name="Followed Hyperlink" xfId="1224" builtinId="9" hidden="1"/>
    <cellStyle name="Followed Hyperlink" xfId="1226" builtinId="9" hidden="1"/>
    <cellStyle name="Followed Hyperlink" xfId="1228" builtinId="9" hidden="1"/>
    <cellStyle name="Followed Hyperlink" xfId="1230" builtinId="9" hidden="1"/>
    <cellStyle name="Followed Hyperlink" xfId="1232" builtinId="9" hidden="1"/>
    <cellStyle name="Followed Hyperlink" xfId="1234" builtinId="9" hidden="1"/>
    <cellStyle name="Followed Hyperlink" xfId="1236" builtinId="9" hidden="1"/>
    <cellStyle name="Followed Hyperlink" xfId="1238" builtinId="9" hidden="1"/>
    <cellStyle name="Followed Hyperlink" xfId="1240" builtinId="9" hidden="1"/>
    <cellStyle name="Followed Hyperlink" xfId="1242" builtinId="9" hidden="1"/>
    <cellStyle name="Followed Hyperlink" xfId="1244" builtinId="9" hidden="1"/>
    <cellStyle name="Followed Hyperlink" xfId="1246" builtinId="9" hidden="1"/>
    <cellStyle name="Followed Hyperlink" xfId="1248" builtinId="9" hidden="1"/>
    <cellStyle name="Followed Hyperlink" xfId="1250" builtinId="9" hidden="1"/>
    <cellStyle name="Followed Hyperlink" xfId="1252" builtinId="9" hidden="1"/>
    <cellStyle name="Followed Hyperlink" xfId="1254" builtinId="9" hidden="1"/>
    <cellStyle name="Followed Hyperlink" xfId="1256" builtinId="9" hidden="1"/>
    <cellStyle name="Followed Hyperlink" xfId="1258" builtinId="9" hidden="1"/>
    <cellStyle name="Followed Hyperlink" xfId="1260" builtinId="9" hidden="1"/>
    <cellStyle name="Followed Hyperlink" xfId="1262" builtinId="9" hidden="1"/>
    <cellStyle name="Followed Hyperlink" xfId="1264" builtinId="9" hidden="1"/>
    <cellStyle name="Followed Hyperlink" xfId="1266" builtinId="9" hidden="1"/>
    <cellStyle name="Followed Hyperlink" xfId="1268" builtinId="9" hidden="1"/>
    <cellStyle name="Followed Hyperlink" xfId="1270" builtinId="9" hidden="1"/>
    <cellStyle name="Followed Hyperlink" xfId="1272" builtinId="9" hidden="1"/>
    <cellStyle name="Followed Hyperlink" xfId="1274" builtinId="9" hidden="1"/>
    <cellStyle name="Followed Hyperlink" xfId="1276" builtinId="9" hidden="1"/>
    <cellStyle name="Followed Hyperlink" xfId="1278" builtinId="9" hidden="1"/>
    <cellStyle name="Followed Hyperlink" xfId="1280" builtinId="9" hidden="1"/>
    <cellStyle name="Followed Hyperlink" xfId="1282" builtinId="9" hidden="1"/>
    <cellStyle name="Followed Hyperlink" xfId="1284" builtinId="9" hidden="1"/>
    <cellStyle name="Followed Hyperlink" xfId="1286" builtinId="9" hidden="1"/>
    <cellStyle name="Followed Hyperlink" xfId="1288" builtinId="9" hidden="1"/>
    <cellStyle name="Followed Hyperlink" xfId="1290" builtinId="9" hidden="1"/>
    <cellStyle name="Followed Hyperlink" xfId="1292" builtinId="9" hidden="1"/>
    <cellStyle name="Followed Hyperlink" xfId="1294" builtinId="9" hidden="1"/>
    <cellStyle name="Followed Hyperlink" xfId="1296" builtinId="9" hidden="1"/>
    <cellStyle name="Followed Hyperlink" xfId="1298" builtinId="9" hidden="1"/>
    <cellStyle name="Followed Hyperlink" xfId="1300" builtinId="9" hidden="1"/>
    <cellStyle name="Followed Hyperlink" xfId="1302" builtinId="9" hidden="1"/>
    <cellStyle name="Followed Hyperlink" xfId="1304" builtinId="9" hidden="1"/>
    <cellStyle name="Followed Hyperlink" xfId="1306" builtinId="9" hidden="1"/>
    <cellStyle name="Followed Hyperlink" xfId="1308" builtinId="9" hidden="1"/>
    <cellStyle name="Followed Hyperlink" xfId="1310" builtinId="9" hidden="1"/>
    <cellStyle name="Followed Hyperlink" xfId="1312" builtinId="9" hidden="1"/>
    <cellStyle name="Followed Hyperlink" xfId="1314" builtinId="9" hidden="1"/>
    <cellStyle name="Followed Hyperlink" xfId="1316" builtinId="9" hidden="1"/>
    <cellStyle name="Followed Hyperlink" xfId="1318" builtinId="9" hidden="1"/>
    <cellStyle name="Followed Hyperlink" xfId="1320" builtinId="9" hidden="1"/>
    <cellStyle name="Followed Hyperlink" xfId="1322" builtinId="9" hidden="1"/>
    <cellStyle name="Followed Hyperlink" xfId="1324" builtinId="9" hidden="1"/>
    <cellStyle name="Followed Hyperlink" xfId="1326" builtinId="9" hidden="1"/>
    <cellStyle name="Followed Hyperlink" xfId="1328" builtinId="9" hidden="1"/>
    <cellStyle name="Followed Hyperlink" xfId="1330" builtinId="9" hidden="1"/>
    <cellStyle name="Followed Hyperlink" xfId="1332" builtinId="9" hidden="1"/>
    <cellStyle name="Followed Hyperlink" xfId="1334" builtinId="9" hidden="1"/>
    <cellStyle name="Followed Hyperlink" xfId="1336" builtinId="9" hidden="1"/>
    <cellStyle name="Followed Hyperlink" xfId="1338" builtinId="9" hidden="1"/>
    <cellStyle name="Followed Hyperlink" xfId="1340" builtinId="9" hidden="1"/>
    <cellStyle name="Followed Hyperlink" xfId="1342" builtinId="9" hidden="1"/>
    <cellStyle name="Followed Hyperlink" xfId="1344" builtinId="9" hidden="1"/>
    <cellStyle name="Followed Hyperlink" xfId="1346" builtinId="9" hidden="1"/>
    <cellStyle name="Followed Hyperlink" xfId="1348" builtinId="9" hidden="1"/>
    <cellStyle name="Followed Hyperlink" xfId="1350" builtinId="9" hidden="1"/>
    <cellStyle name="Followed Hyperlink" xfId="1352" builtinId="9" hidden="1"/>
    <cellStyle name="Followed Hyperlink" xfId="1354" builtinId="9" hidden="1"/>
    <cellStyle name="Followed Hyperlink" xfId="1356" builtinId="9" hidden="1"/>
    <cellStyle name="Followed Hyperlink" xfId="1358" builtinId="9" hidden="1"/>
    <cellStyle name="Followed Hyperlink" xfId="1360" builtinId="9" hidden="1"/>
    <cellStyle name="Followed Hyperlink" xfId="1362" builtinId="9" hidden="1"/>
    <cellStyle name="Followed Hyperlink" xfId="1364" builtinId="9" hidden="1"/>
    <cellStyle name="Followed Hyperlink" xfId="1366" builtinId="9" hidden="1"/>
    <cellStyle name="Followed Hyperlink" xfId="1368" builtinId="9" hidden="1"/>
    <cellStyle name="Followed Hyperlink" xfId="1370" builtinId="9" hidden="1"/>
    <cellStyle name="Followed Hyperlink" xfId="1372" builtinId="9" hidden="1"/>
    <cellStyle name="Followed Hyperlink" xfId="1374" builtinId="9" hidden="1"/>
    <cellStyle name="Followed Hyperlink" xfId="1376" builtinId="9" hidden="1"/>
    <cellStyle name="Followed Hyperlink" xfId="1378" builtinId="9" hidden="1"/>
    <cellStyle name="Followed Hyperlink" xfId="1380" builtinId="9" hidden="1"/>
    <cellStyle name="Followed Hyperlink" xfId="1382" builtinId="9" hidden="1"/>
    <cellStyle name="Followed Hyperlink" xfId="1384" builtinId="9" hidden="1"/>
    <cellStyle name="Followed Hyperlink" xfId="1386" builtinId="9" hidden="1"/>
    <cellStyle name="Followed Hyperlink" xfId="1388" builtinId="9" hidden="1"/>
    <cellStyle name="Followed Hyperlink" xfId="1390" builtinId="9" hidden="1"/>
    <cellStyle name="Followed Hyperlink" xfId="1392" builtinId="9" hidden="1"/>
    <cellStyle name="Followed Hyperlink" xfId="1394" builtinId="9" hidden="1"/>
    <cellStyle name="Followed Hyperlink" xfId="1396" builtinId="9" hidden="1"/>
    <cellStyle name="Followed Hyperlink" xfId="1398" builtinId="9" hidden="1"/>
    <cellStyle name="Followed Hyperlink" xfId="1400" builtinId="9" hidden="1"/>
    <cellStyle name="Followed Hyperlink" xfId="1402" builtinId="9" hidden="1"/>
    <cellStyle name="Followed Hyperlink" xfId="1404" builtinId="9" hidden="1"/>
    <cellStyle name="Followed Hyperlink" xfId="1406" builtinId="9" hidden="1"/>
    <cellStyle name="Followed Hyperlink" xfId="1408" builtinId="9" hidden="1"/>
    <cellStyle name="Followed Hyperlink" xfId="1410" builtinId="9" hidden="1"/>
    <cellStyle name="Followed Hyperlink" xfId="1412" builtinId="9" hidden="1"/>
    <cellStyle name="Followed Hyperlink" xfId="1414" builtinId="9" hidden="1"/>
    <cellStyle name="Followed Hyperlink" xfId="1416" builtinId="9" hidden="1"/>
    <cellStyle name="Followed Hyperlink" xfId="1418" builtinId="9" hidden="1"/>
    <cellStyle name="Followed Hyperlink" xfId="1420" builtinId="9" hidden="1"/>
    <cellStyle name="Followed Hyperlink" xfId="1422" builtinId="9" hidden="1"/>
    <cellStyle name="Followed Hyperlink" xfId="1424" builtinId="9" hidden="1"/>
    <cellStyle name="Followed Hyperlink" xfId="1426" builtinId="9" hidden="1"/>
    <cellStyle name="Followed Hyperlink" xfId="1428" builtinId="9" hidden="1"/>
    <cellStyle name="Followed Hyperlink" xfId="1430" builtinId="9" hidden="1"/>
    <cellStyle name="Followed Hyperlink" xfId="1432" builtinId="9" hidden="1"/>
    <cellStyle name="Followed Hyperlink" xfId="1434" builtinId="9" hidden="1"/>
    <cellStyle name="Followed Hyperlink" xfId="1436" builtinId="9" hidden="1"/>
    <cellStyle name="Followed Hyperlink" xfId="1438" builtinId="9" hidden="1"/>
    <cellStyle name="Followed Hyperlink" xfId="1440" builtinId="9" hidden="1"/>
    <cellStyle name="Followed Hyperlink" xfId="1442" builtinId="9" hidden="1"/>
    <cellStyle name="Followed Hyperlink" xfId="1444" builtinId="9" hidden="1"/>
    <cellStyle name="Followed Hyperlink" xfId="1446" builtinId="9" hidden="1"/>
    <cellStyle name="Followed Hyperlink" xfId="1448" builtinId="9" hidden="1"/>
    <cellStyle name="Followed Hyperlink" xfId="1450" builtinId="9" hidden="1"/>
    <cellStyle name="Followed Hyperlink" xfId="1452" builtinId="9" hidden="1"/>
    <cellStyle name="Followed Hyperlink" xfId="1454" builtinId="9" hidden="1"/>
    <cellStyle name="Followed Hyperlink" xfId="1456" builtinId="9" hidden="1"/>
    <cellStyle name="Followed Hyperlink" xfId="1458" builtinId="9" hidden="1"/>
    <cellStyle name="Followed Hyperlink" xfId="1460" builtinId="9" hidden="1"/>
    <cellStyle name="Followed Hyperlink" xfId="1462" builtinId="9" hidden="1"/>
    <cellStyle name="Followed Hyperlink" xfId="1464" builtinId="9" hidden="1"/>
    <cellStyle name="Followed Hyperlink" xfId="1466" builtinId="9" hidden="1"/>
    <cellStyle name="Followed Hyperlink" xfId="1468" builtinId="9" hidden="1"/>
    <cellStyle name="Followed Hyperlink" xfId="1470" builtinId="9" hidden="1"/>
    <cellStyle name="Followed Hyperlink" xfId="1472" builtinId="9" hidden="1"/>
    <cellStyle name="Followed Hyperlink" xfId="1474" builtinId="9" hidden="1"/>
    <cellStyle name="Followed Hyperlink" xfId="1476" builtinId="9" hidden="1"/>
    <cellStyle name="Followed Hyperlink" xfId="1478" builtinId="9" hidden="1"/>
    <cellStyle name="Followed Hyperlink" xfId="1480" builtinId="9" hidden="1"/>
    <cellStyle name="Followed Hyperlink" xfId="1482" builtinId="9" hidden="1"/>
    <cellStyle name="Followed Hyperlink" xfId="1484" builtinId="9" hidden="1"/>
    <cellStyle name="Followed Hyperlink" xfId="1486" builtinId="9" hidden="1"/>
    <cellStyle name="Followed Hyperlink" xfId="1488" builtinId="9" hidden="1"/>
    <cellStyle name="Followed Hyperlink" xfId="1490" builtinId="9" hidden="1"/>
    <cellStyle name="Followed Hyperlink" xfId="1492" builtinId="9" hidden="1"/>
    <cellStyle name="Followed Hyperlink" xfId="1494" builtinId="9" hidden="1"/>
    <cellStyle name="Followed Hyperlink" xfId="1496" builtinId="9" hidden="1"/>
    <cellStyle name="Followed Hyperlink" xfId="1498" builtinId="9" hidden="1"/>
    <cellStyle name="Followed Hyperlink" xfId="1500" builtinId="9" hidden="1"/>
    <cellStyle name="Followed Hyperlink" xfId="1502" builtinId="9" hidden="1"/>
    <cellStyle name="Followed Hyperlink" xfId="1504" builtinId="9" hidden="1"/>
    <cellStyle name="Followed Hyperlink" xfId="1506" builtinId="9" hidden="1"/>
    <cellStyle name="Followed Hyperlink" xfId="1508" builtinId="9" hidden="1"/>
    <cellStyle name="Followed Hyperlink" xfId="1510" builtinId="9" hidden="1"/>
    <cellStyle name="Followed Hyperlink" xfId="1512" builtinId="9" hidden="1"/>
    <cellStyle name="Followed Hyperlink" xfId="1514" builtinId="9" hidden="1"/>
    <cellStyle name="Followed Hyperlink" xfId="1516" builtinId="9" hidden="1"/>
    <cellStyle name="Followed Hyperlink" xfId="1518" builtinId="9" hidden="1"/>
    <cellStyle name="Followed Hyperlink" xfId="1520" builtinId="9" hidden="1"/>
    <cellStyle name="Followed Hyperlink" xfId="1522" builtinId="9" hidden="1"/>
    <cellStyle name="Followed Hyperlink" xfId="1524" builtinId="9" hidden="1"/>
    <cellStyle name="Followed Hyperlink" xfId="1526" builtinId="9" hidden="1"/>
    <cellStyle name="Followed Hyperlink" xfId="1528" builtinId="9" hidden="1"/>
    <cellStyle name="Followed Hyperlink" xfId="1530" builtinId="9" hidden="1"/>
    <cellStyle name="Followed Hyperlink" xfId="1532" builtinId="9" hidden="1"/>
    <cellStyle name="Followed Hyperlink" xfId="1534" builtinId="9" hidden="1"/>
    <cellStyle name="Followed Hyperlink" xfId="1536" builtinId="9" hidden="1"/>
    <cellStyle name="Followed Hyperlink" xfId="1538" builtinId="9" hidden="1"/>
    <cellStyle name="Followed Hyperlink" xfId="1540" builtinId="9" hidden="1"/>
    <cellStyle name="Followed Hyperlink" xfId="1542" builtinId="9" hidden="1"/>
    <cellStyle name="Followed Hyperlink" xfId="1544" builtinId="9" hidden="1"/>
    <cellStyle name="Followed Hyperlink" xfId="1546" builtinId="9" hidden="1"/>
    <cellStyle name="Followed Hyperlink" xfId="1548" builtinId="9" hidden="1"/>
    <cellStyle name="Followed Hyperlink" xfId="1550" builtinId="9" hidden="1"/>
    <cellStyle name="Followed Hyperlink" xfId="1552" builtinId="9" hidden="1"/>
    <cellStyle name="Followed Hyperlink" xfId="1554" builtinId="9" hidden="1"/>
    <cellStyle name="Followed Hyperlink" xfId="1556" builtinId="9" hidden="1"/>
    <cellStyle name="Followed Hyperlink" xfId="1558" builtinId="9" hidden="1"/>
    <cellStyle name="Followed Hyperlink" xfId="1560" builtinId="9" hidden="1"/>
    <cellStyle name="Followed Hyperlink" xfId="1562" builtinId="9" hidden="1"/>
    <cellStyle name="Followed Hyperlink" xfId="1564" builtinId="9" hidden="1"/>
    <cellStyle name="Followed Hyperlink" xfId="1566" builtinId="9" hidden="1"/>
    <cellStyle name="Followed Hyperlink" xfId="1568" builtinId="9" hidden="1"/>
    <cellStyle name="Followed Hyperlink" xfId="1570" builtinId="9" hidden="1"/>
    <cellStyle name="Followed Hyperlink" xfId="1572" builtinId="9" hidden="1"/>
    <cellStyle name="Followed Hyperlink" xfId="1574" builtinId="9" hidden="1"/>
    <cellStyle name="Followed Hyperlink" xfId="1576" builtinId="9" hidden="1"/>
    <cellStyle name="Followed Hyperlink" xfId="1578" builtinId="9" hidden="1"/>
    <cellStyle name="Followed Hyperlink" xfId="1580" builtinId="9" hidden="1"/>
    <cellStyle name="Followed Hyperlink" xfId="1582" builtinId="9" hidden="1"/>
    <cellStyle name="Followed Hyperlink" xfId="1584" builtinId="9" hidden="1"/>
    <cellStyle name="Followed Hyperlink" xfId="1586" builtinId="9" hidden="1"/>
    <cellStyle name="Followed Hyperlink" xfId="1588" builtinId="9" hidden="1"/>
    <cellStyle name="Followed Hyperlink" xfId="1590" builtinId="9" hidden="1"/>
    <cellStyle name="Followed Hyperlink" xfId="1592" builtinId="9" hidden="1"/>
    <cellStyle name="Followed Hyperlink" xfId="1594" builtinId="9" hidden="1"/>
    <cellStyle name="Followed Hyperlink" xfId="1596" builtinId="9" hidden="1"/>
    <cellStyle name="Followed Hyperlink" xfId="1598" builtinId="9" hidden="1"/>
    <cellStyle name="Followed Hyperlink" xfId="1600" builtinId="9" hidden="1"/>
    <cellStyle name="Followed Hyperlink" xfId="1602" builtinId="9" hidden="1"/>
    <cellStyle name="Followed Hyperlink" xfId="1604" builtinId="9" hidden="1"/>
    <cellStyle name="Followed Hyperlink" xfId="1606" builtinId="9" hidden="1"/>
    <cellStyle name="Followed Hyperlink" xfId="1608" builtinId="9" hidden="1"/>
    <cellStyle name="Followed Hyperlink" xfId="1610" builtinId="9" hidden="1"/>
    <cellStyle name="Followed Hyperlink" xfId="1612" builtinId="9" hidden="1"/>
    <cellStyle name="Followed Hyperlink" xfId="1614" builtinId="9" hidden="1"/>
    <cellStyle name="Followed Hyperlink" xfId="1616" builtinId="9" hidden="1"/>
    <cellStyle name="Followed Hyperlink" xfId="1618" builtinId="9" hidden="1"/>
    <cellStyle name="Followed Hyperlink" xfId="1620" builtinId="9" hidden="1"/>
    <cellStyle name="Followed Hyperlink" xfId="1622" builtinId="9" hidden="1"/>
    <cellStyle name="Followed Hyperlink" xfId="1624" builtinId="9" hidden="1"/>
    <cellStyle name="Followed Hyperlink" xfId="1626" builtinId="9" hidden="1"/>
    <cellStyle name="Followed Hyperlink" xfId="1628" builtinId="9" hidden="1"/>
    <cellStyle name="Followed Hyperlink" xfId="1630" builtinId="9" hidden="1"/>
    <cellStyle name="Followed Hyperlink" xfId="1632" builtinId="9" hidden="1"/>
    <cellStyle name="Followed Hyperlink" xfId="1634" builtinId="9" hidden="1"/>
    <cellStyle name="Followed Hyperlink" xfId="1636" builtinId="9" hidden="1"/>
    <cellStyle name="Followed Hyperlink" xfId="1638" builtinId="9" hidden="1"/>
    <cellStyle name="Followed Hyperlink" xfId="1640" builtinId="9" hidden="1"/>
    <cellStyle name="Followed Hyperlink" xfId="1642" builtinId="9" hidden="1"/>
    <cellStyle name="Followed Hyperlink" xfId="1644" builtinId="9" hidden="1"/>
    <cellStyle name="Followed Hyperlink" xfId="1646" builtinId="9" hidden="1"/>
    <cellStyle name="Followed Hyperlink" xfId="1648" builtinId="9" hidden="1"/>
    <cellStyle name="Followed Hyperlink" xfId="1650" builtinId="9" hidden="1"/>
    <cellStyle name="Followed Hyperlink" xfId="1652" builtinId="9" hidden="1"/>
    <cellStyle name="Followed Hyperlink" xfId="1654" builtinId="9" hidden="1"/>
    <cellStyle name="Followed Hyperlink" xfId="1656" builtinId="9" hidden="1"/>
    <cellStyle name="Followed Hyperlink" xfId="1658" builtinId="9" hidden="1"/>
    <cellStyle name="Followed Hyperlink" xfId="1660" builtinId="9" hidden="1"/>
    <cellStyle name="Followed Hyperlink" xfId="1662" builtinId="9" hidden="1"/>
    <cellStyle name="Followed Hyperlink" xfId="1664" builtinId="9" hidden="1"/>
    <cellStyle name="Followed Hyperlink" xfId="1666" builtinId="9" hidden="1"/>
    <cellStyle name="Followed Hyperlink" xfId="1668" builtinId="9" hidden="1"/>
    <cellStyle name="Followed Hyperlink" xfId="1670" builtinId="9" hidden="1"/>
    <cellStyle name="Followed Hyperlink" xfId="1672" builtinId="9" hidden="1"/>
    <cellStyle name="Followed Hyperlink" xfId="1674" builtinId="9" hidden="1"/>
    <cellStyle name="Followed Hyperlink" xfId="1676" builtinId="9" hidden="1"/>
    <cellStyle name="Followed Hyperlink" xfId="1678" builtinId="9" hidden="1"/>
    <cellStyle name="Followed Hyperlink" xfId="1680" builtinId="9" hidden="1"/>
    <cellStyle name="Followed Hyperlink" xfId="1682" builtinId="9" hidden="1"/>
    <cellStyle name="Followed Hyperlink" xfId="1684" builtinId="9" hidden="1"/>
    <cellStyle name="Followed Hyperlink" xfId="1686" builtinId="9" hidden="1"/>
    <cellStyle name="Followed Hyperlink" xfId="1688" builtinId="9" hidden="1"/>
    <cellStyle name="Followed Hyperlink" xfId="1690" builtinId="9" hidden="1"/>
    <cellStyle name="Followed Hyperlink" xfId="1692" builtinId="9" hidden="1"/>
    <cellStyle name="Followed Hyperlink" xfId="1694" builtinId="9" hidden="1"/>
    <cellStyle name="Followed Hyperlink" xfId="1696" builtinId="9" hidden="1"/>
    <cellStyle name="Followed Hyperlink" xfId="1698" builtinId="9" hidden="1"/>
    <cellStyle name="Followed Hyperlink" xfId="1700" builtinId="9" hidden="1"/>
    <cellStyle name="Followed Hyperlink" xfId="1702" builtinId="9" hidden="1"/>
    <cellStyle name="Followed Hyperlink" xfId="1704" builtinId="9" hidden="1"/>
    <cellStyle name="Followed Hyperlink" xfId="1706" builtinId="9" hidden="1"/>
    <cellStyle name="Followed Hyperlink" xfId="1708" builtinId="9" hidden="1"/>
    <cellStyle name="Followed Hyperlink" xfId="1710" builtinId="9" hidden="1"/>
    <cellStyle name="Followed Hyperlink" xfId="1712" builtinId="9" hidden="1"/>
    <cellStyle name="Followed Hyperlink" xfId="1714" builtinId="9" hidden="1"/>
    <cellStyle name="Followed Hyperlink" xfId="1716" builtinId="9" hidden="1"/>
    <cellStyle name="Followed Hyperlink" xfId="1718" builtinId="9" hidden="1"/>
    <cellStyle name="Followed Hyperlink" xfId="1720" builtinId="9" hidden="1"/>
    <cellStyle name="Followed Hyperlink" xfId="1722" builtinId="9" hidden="1"/>
    <cellStyle name="Followed Hyperlink" xfId="1724" builtinId="9" hidden="1"/>
    <cellStyle name="Followed Hyperlink" xfId="1726" builtinId="9" hidden="1"/>
    <cellStyle name="Followed Hyperlink" xfId="1728" builtinId="9" hidden="1"/>
    <cellStyle name="Followed Hyperlink" xfId="1730" builtinId="9" hidden="1"/>
    <cellStyle name="Followed Hyperlink" xfId="1732" builtinId="9" hidden="1"/>
    <cellStyle name="Followed Hyperlink" xfId="1734" builtinId="9" hidden="1"/>
    <cellStyle name="Followed Hyperlink" xfId="1736" builtinId="9" hidden="1"/>
    <cellStyle name="Followed Hyperlink" xfId="1738" builtinId="9" hidden="1"/>
    <cellStyle name="Followed Hyperlink" xfId="1740" builtinId="9" hidden="1"/>
    <cellStyle name="Followed Hyperlink" xfId="1742" builtinId="9" hidden="1"/>
    <cellStyle name="Followed Hyperlink" xfId="1744" builtinId="9" hidden="1"/>
    <cellStyle name="Followed Hyperlink" xfId="1746" builtinId="9" hidden="1"/>
    <cellStyle name="Followed Hyperlink" xfId="1748" builtinId="9" hidden="1"/>
    <cellStyle name="Followed Hyperlink" xfId="1750" builtinId="9" hidden="1"/>
    <cellStyle name="Followed Hyperlink" xfId="1752" builtinId="9" hidden="1"/>
    <cellStyle name="Followed Hyperlink" xfId="1754" builtinId="9" hidden="1"/>
    <cellStyle name="Followed Hyperlink" xfId="1756" builtinId="9" hidden="1"/>
    <cellStyle name="Followed Hyperlink" xfId="1758" builtinId="9" hidden="1"/>
    <cellStyle name="Followed Hyperlink" xfId="1760" builtinId="9" hidden="1"/>
    <cellStyle name="Followed Hyperlink" xfId="1762" builtinId="9" hidden="1"/>
    <cellStyle name="Followed Hyperlink" xfId="1764" builtinId="9" hidden="1"/>
    <cellStyle name="Followed Hyperlink" xfId="1766" builtinId="9" hidden="1"/>
    <cellStyle name="Followed Hyperlink" xfId="1768" builtinId="9" hidden="1"/>
    <cellStyle name="Followed Hyperlink" xfId="1770" builtinId="9" hidden="1"/>
    <cellStyle name="Followed Hyperlink" xfId="1772" builtinId="9" hidden="1"/>
    <cellStyle name="Followed Hyperlink" xfId="1774" builtinId="9" hidden="1"/>
    <cellStyle name="Followed Hyperlink" xfId="1776" builtinId="9" hidden="1"/>
    <cellStyle name="Followed Hyperlink" xfId="1778" builtinId="9" hidden="1"/>
    <cellStyle name="Followed Hyperlink" xfId="1780" builtinId="9" hidden="1"/>
    <cellStyle name="Followed Hyperlink" xfId="1782" builtinId="9" hidden="1"/>
    <cellStyle name="Followed Hyperlink" xfId="1784" builtinId="9" hidden="1"/>
    <cellStyle name="Followed Hyperlink" xfId="1786" builtinId="9" hidden="1"/>
    <cellStyle name="Followed Hyperlink" xfId="1788" builtinId="9" hidden="1"/>
    <cellStyle name="Followed Hyperlink" xfId="1790" builtinId="9" hidden="1"/>
    <cellStyle name="Followed Hyperlink" xfId="1792" builtinId="9" hidden="1"/>
    <cellStyle name="Followed Hyperlink" xfId="1794" builtinId="9" hidden="1"/>
    <cellStyle name="Followed Hyperlink" xfId="1796" builtinId="9" hidden="1"/>
    <cellStyle name="Followed Hyperlink" xfId="1798" builtinId="9" hidden="1"/>
    <cellStyle name="Followed Hyperlink" xfId="1800" builtinId="9" hidden="1"/>
    <cellStyle name="Followed Hyperlink" xfId="1802" builtinId="9" hidden="1"/>
    <cellStyle name="Followed Hyperlink" xfId="1804" builtinId="9" hidden="1"/>
    <cellStyle name="Followed Hyperlink" xfId="1806" builtinId="9" hidden="1"/>
    <cellStyle name="Followed Hyperlink" xfId="1808" builtinId="9" hidden="1"/>
    <cellStyle name="Followed Hyperlink" xfId="1810" builtinId="9" hidden="1"/>
    <cellStyle name="Followed Hyperlink" xfId="1812" builtinId="9" hidden="1"/>
    <cellStyle name="Followed Hyperlink" xfId="1814" builtinId="9" hidden="1"/>
    <cellStyle name="Followed Hyperlink" xfId="1816" builtinId="9" hidden="1"/>
    <cellStyle name="Followed Hyperlink" xfId="1818" builtinId="9" hidden="1"/>
    <cellStyle name="Followed Hyperlink" xfId="1820" builtinId="9" hidden="1"/>
    <cellStyle name="Followed Hyperlink" xfId="1822" builtinId="9" hidden="1"/>
    <cellStyle name="Followed Hyperlink" xfId="1824" builtinId="9" hidden="1"/>
    <cellStyle name="Followed Hyperlink" xfId="1826" builtinId="9" hidden="1"/>
    <cellStyle name="Followed Hyperlink" xfId="1828" builtinId="9" hidden="1"/>
    <cellStyle name="Followed Hyperlink" xfId="1830" builtinId="9" hidden="1"/>
    <cellStyle name="Followed Hyperlink" xfId="1832" builtinId="9" hidden="1"/>
    <cellStyle name="Followed Hyperlink" xfId="1834" builtinId="9" hidden="1"/>
    <cellStyle name="Followed Hyperlink" xfId="1836" builtinId="9" hidden="1"/>
    <cellStyle name="Followed Hyperlink" xfId="1838" builtinId="9" hidden="1"/>
    <cellStyle name="Followed Hyperlink" xfId="1840" builtinId="9" hidden="1"/>
    <cellStyle name="Followed Hyperlink" xfId="1842" builtinId="9" hidden="1"/>
    <cellStyle name="Followed Hyperlink" xfId="1844" builtinId="9" hidden="1"/>
    <cellStyle name="Followed Hyperlink" xfId="1846" builtinId="9" hidden="1"/>
    <cellStyle name="Followed Hyperlink" xfId="1848" builtinId="9" hidden="1"/>
    <cellStyle name="Followed Hyperlink" xfId="1850" builtinId="9" hidden="1"/>
    <cellStyle name="Good" xfId="1851" builtinId="26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09" builtinId="8" hidden="1"/>
    <cellStyle name="Hyperlink" xfId="1011" builtinId="8" hidden="1"/>
    <cellStyle name="Hyperlink" xfId="1013" builtinId="8" hidden="1"/>
    <cellStyle name="Hyperlink" xfId="1015" builtinId="8" hidden="1"/>
    <cellStyle name="Hyperlink" xfId="1017" builtinId="8" hidden="1"/>
    <cellStyle name="Hyperlink" xfId="1019" builtinId="8" hidden="1"/>
    <cellStyle name="Hyperlink" xfId="1021" builtinId="8" hidden="1"/>
    <cellStyle name="Hyperlink" xfId="1023" builtinId="8" hidden="1"/>
    <cellStyle name="Hyperlink" xfId="1025" builtinId="8" hidden="1"/>
    <cellStyle name="Hyperlink" xfId="1027" builtinId="8" hidden="1"/>
    <cellStyle name="Hyperlink" xfId="1029" builtinId="8" hidden="1"/>
    <cellStyle name="Hyperlink" xfId="1031" builtinId="8" hidden="1"/>
    <cellStyle name="Hyperlink" xfId="1033" builtinId="8" hidden="1"/>
    <cellStyle name="Hyperlink" xfId="1035" builtinId="8" hidden="1"/>
    <cellStyle name="Hyperlink" xfId="1037" builtinId="8" hidden="1"/>
    <cellStyle name="Hyperlink" xfId="1039" builtinId="8" hidden="1"/>
    <cellStyle name="Hyperlink" xfId="1041" builtinId="8" hidden="1"/>
    <cellStyle name="Hyperlink" xfId="1043" builtinId="8" hidden="1"/>
    <cellStyle name="Hyperlink" xfId="1045" builtinId="8" hidden="1"/>
    <cellStyle name="Hyperlink" xfId="1047" builtinId="8" hidden="1"/>
    <cellStyle name="Hyperlink" xfId="1049" builtinId="8" hidden="1"/>
    <cellStyle name="Hyperlink" xfId="1051" builtinId="8" hidden="1"/>
    <cellStyle name="Hyperlink" xfId="1053" builtinId="8" hidden="1"/>
    <cellStyle name="Hyperlink" xfId="1055" builtinId="8" hidden="1"/>
    <cellStyle name="Hyperlink" xfId="1057" builtinId="8" hidden="1"/>
    <cellStyle name="Hyperlink" xfId="1059" builtinId="8" hidden="1"/>
    <cellStyle name="Hyperlink" xfId="1061" builtinId="8" hidden="1"/>
    <cellStyle name="Hyperlink" xfId="1063" builtinId="8" hidden="1"/>
    <cellStyle name="Hyperlink" xfId="1065" builtinId="8" hidden="1"/>
    <cellStyle name="Hyperlink" xfId="1067" builtinId="8" hidden="1"/>
    <cellStyle name="Hyperlink" xfId="1069" builtinId="8" hidden="1"/>
    <cellStyle name="Hyperlink" xfId="1071" builtinId="8" hidden="1"/>
    <cellStyle name="Hyperlink" xfId="1073" builtinId="8" hidden="1"/>
    <cellStyle name="Hyperlink" xfId="1075" builtinId="8" hidden="1"/>
    <cellStyle name="Hyperlink" xfId="1077" builtinId="8" hidden="1"/>
    <cellStyle name="Hyperlink" xfId="1079" builtinId="8" hidden="1"/>
    <cellStyle name="Hyperlink" xfId="1081" builtinId="8" hidden="1"/>
    <cellStyle name="Hyperlink" xfId="1083" builtinId="8" hidden="1"/>
    <cellStyle name="Hyperlink" xfId="1085" builtinId="8" hidden="1"/>
    <cellStyle name="Hyperlink" xfId="1087" builtinId="8" hidden="1"/>
    <cellStyle name="Hyperlink" xfId="1089" builtinId="8" hidden="1"/>
    <cellStyle name="Hyperlink" xfId="1091" builtinId="8" hidden="1"/>
    <cellStyle name="Hyperlink" xfId="1093" builtinId="8" hidden="1"/>
    <cellStyle name="Hyperlink" xfId="1095" builtinId="8" hidden="1"/>
    <cellStyle name="Hyperlink" xfId="1097" builtinId="8" hidden="1"/>
    <cellStyle name="Hyperlink" xfId="1099" builtinId="8" hidden="1"/>
    <cellStyle name="Hyperlink" xfId="1101" builtinId="8" hidden="1"/>
    <cellStyle name="Hyperlink" xfId="1103" builtinId="8" hidden="1"/>
    <cellStyle name="Hyperlink" xfId="1105" builtinId="8" hidden="1"/>
    <cellStyle name="Hyperlink" xfId="1107" builtinId="8" hidden="1"/>
    <cellStyle name="Hyperlink" xfId="1109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17" builtinId="8" hidden="1"/>
    <cellStyle name="Hyperlink" xfId="1119" builtinId="8" hidden="1"/>
    <cellStyle name="Hyperlink" xfId="1121" builtinId="8" hidden="1"/>
    <cellStyle name="Hyperlink" xfId="1123" builtinId="8" hidden="1"/>
    <cellStyle name="Hyperlink" xfId="1125" builtinId="8" hidden="1"/>
    <cellStyle name="Hyperlink" xfId="1127" builtinId="8" hidden="1"/>
    <cellStyle name="Hyperlink" xfId="1129" builtinId="8" hidden="1"/>
    <cellStyle name="Hyperlink" xfId="1131" builtinId="8" hidden="1"/>
    <cellStyle name="Hyperlink" xfId="1133" builtinId="8" hidden="1"/>
    <cellStyle name="Hyperlink" xfId="1135" builtinId="8" hidden="1"/>
    <cellStyle name="Hyperlink" xfId="1137" builtinId="8" hidden="1"/>
    <cellStyle name="Hyperlink" xfId="1139" builtinId="8" hidden="1"/>
    <cellStyle name="Hyperlink" xfId="1141" builtinId="8" hidden="1"/>
    <cellStyle name="Hyperlink" xfId="1143" builtinId="8" hidden="1"/>
    <cellStyle name="Hyperlink" xfId="1145" builtinId="8" hidden="1"/>
    <cellStyle name="Hyperlink" xfId="1147" builtinId="8" hidden="1"/>
    <cellStyle name="Hyperlink" xfId="1149" builtinId="8" hidden="1"/>
    <cellStyle name="Hyperlink" xfId="1151" builtinId="8" hidden="1"/>
    <cellStyle name="Hyperlink" xfId="1153" builtinId="8" hidden="1"/>
    <cellStyle name="Hyperlink" xfId="1155" builtinId="8" hidden="1"/>
    <cellStyle name="Hyperlink" xfId="1157" builtinId="8" hidden="1"/>
    <cellStyle name="Hyperlink" xfId="1159" builtinId="8" hidden="1"/>
    <cellStyle name="Hyperlink" xfId="1161" builtinId="8" hidden="1"/>
    <cellStyle name="Hyperlink" xfId="1163" builtinId="8" hidden="1"/>
    <cellStyle name="Hyperlink" xfId="1165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3" builtinId="8" hidden="1"/>
    <cellStyle name="Hyperlink" xfId="1175" builtinId="8" hidden="1"/>
    <cellStyle name="Hyperlink" xfId="1177" builtinId="8" hidden="1"/>
    <cellStyle name="Hyperlink" xfId="1179" builtinId="8" hidden="1"/>
    <cellStyle name="Hyperlink" xfId="1181" builtinId="8" hidden="1"/>
    <cellStyle name="Hyperlink" xfId="1183" builtinId="8" hidden="1"/>
    <cellStyle name="Hyperlink" xfId="1185" builtinId="8" hidden="1"/>
    <cellStyle name="Hyperlink" xfId="1187" builtinId="8" hidden="1"/>
    <cellStyle name="Hyperlink" xfId="1189" builtinId="8" hidden="1"/>
    <cellStyle name="Hyperlink" xfId="1191" builtinId="8" hidden="1"/>
    <cellStyle name="Hyperlink" xfId="1193" builtinId="8" hidden="1"/>
    <cellStyle name="Hyperlink" xfId="1195" builtinId="8" hidden="1"/>
    <cellStyle name="Hyperlink" xfId="1197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5" builtinId="8" hidden="1"/>
    <cellStyle name="Hyperlink" xfId="1207" builtinId="8" hidden="1"/>
    <cellStyle name="Hyperlink" xfId="1209" builtinId="8" hidden="1"/>
    <cellStyle name="Hyperlink" xfId="1211" builtinId="8" hidden="1"/>
    <cellStyle name="Hyperlink" xfId="1213" builtinId="8" hidden="1"/>
    <cellStyle name="Hyperlink" xfId="1215" builtinId="8" hidden="1"/>
    <cellStyle name="Hyperlink" xfId="1217" builtinId="8" hidden="1"/>
    <cellStyle name="Hyperlink" xfId="1219" builtinId="8" hidden="1"/>
    <cellStyle name="Hyperlink" xfId="1221" builtinId="8" hidden="1"/>
    <cellStyle name="Hyperlink" xfId="1223" builtinId="8" hidden="1"/>
    <cellStyle name="Hyperlink" xfId="1225" builtinId="8" hidden="1"/>
    <cellStyle name="Hyperlink" xfId="1227" builtinId="8" hidden="1"/>
    <cellStyle name="Hyperlink" xfId="1229" builtinId="8" hidden="1"/>
    <cellStyle name="Hyperlink" xfId="1231" builtinId="8" hidden="1"/>
    <cellStyle name="Hyperlink" xfId="1233" builtinId="8" hidden="1"/>
    <cellStyle name="Hyperlink" xfId="1235" builtinId="8" hidden="1"/>
    <cellStyle name="Hyperlink" xfId="1237" builtinId="8" hidden="1"/>
    <cellStyle name="Hyperlink" xfId="1239" builtinId="8" hidden="1"/>
    <cellStyle name="Hyperlink" xfId="1241" builtinId="8" hidden="1"/>
    <cellStyle name="Hyperlink" xfId="1243" builtinId="8" hidden="1"/>
    <cellStyle name="Hyperlink" xfId="1245" builtinId="8" hidden="1"/>
    <cellStyle name="Hyperlink" xfId="1247" builtinId="8" hidden="1"/>
    <cellStyle name="Hyperlink" xfId="1249" builtinId="8" hidden="1"/>
    <cellStyle name="Hyperlink" xfId="1251" builtinId="8" hidden="1"/>
    <cellStyle name="Hyperlink" xfId="1253" builtinId="8" hidden="1"/>
    <cellStyle name="Hyperlink" xfId="1255" builtinId="8" hidden="1"/>
    <cellStyle name="Hyperlink" xfId="1257" builtinId="8" hidden="1"/>
    <cellStyle name="Hyperlink" xfId="1259" builtinId="8" hidden="1"/>
    <cellStyle name="Hyperlink" xfId="1261" builtinId="8" hidden="1"/>
    <cellStyle name="Hyperlink" xfId="1263" builtinId="8" hidden="1"/>
    <cellStyle name="Hyperlink" xfId="1265" builtinId="8" hidden="1"/>
    <cellStyle name="Hyperlink" xfId="1267" builtinId="8" hidden="1"/>
    <cellStyle name="Hyperlink" xfId="1269" builtinId="8" hidden="1"/>
    <cellStyle name="Hyperlink" xfId="1271" builtinId="8" hidden="1"/>
    <cellStyle name="Hyperlink" xfId="1273" builtinId="8" hidden="1"/>
    <cellStyle name="Hyperlink" xfId="1275" builtinId="8" hidden="1"/>
    <cellStyle name="Hyperlink" xfId="1277" builtinId="8" hidden="1"/>
    <cellStyle name="Hyperlink" xfId="1279" builtinId="8" hidden="1"/>
    <cellStyle name="Hyperlink" xfId="1281" builtinId="8" hidden="1"/>
    <cellStyle name="Hyperlink" xfId="1283" builtinId="8" hidden="1"/>
    <cellStyle name="Hyperlink" xfId="1285" builtinId="8" hidden="1"/>
    <cellStyle name="Hyperlink" xfId="1287" builtinId="8" hidden="1"/>
    <cellStyle name="Hyperlink" xfId="1289" builtinId="8" hidden="1"/>
    <cellStyle name="Hyperlink" xfId="1291" builtinId="8" hidden="1"/>
    <cellStyle name="Hyperlink" xfId="1293" builtinId="8" hidden="1"/>
    <cellStyle name="Hyperlink" xfId="1295" builtinId="8" hidden="1"/>
    <cellStyle name="Hyperlink" xfId="1297" builtinId="8" hidden="1"/>
    <cellStyle name="Hyperlink" xfId="1299" builtinId="8" hidden="1"/>
    <cellStyle name="Hyperlink" xfId="1301" builtinId="8" hidden="1"/>
    <cellStyle name="Hyperlink" xfId="1303" builtinId="8" hidden="1"/>
    <cellStyle name="Hyperlink" xfId="1305" builtinId="8" hidden="1"/>
    <cellStyle name="Hyperlink" xfId="1307" builtinId="8" hidden="1"/>
    <cellStyle name="Hyperlink" xfId="1309" builtinId="8" hidden="1"/>
    <cellStyle name="Hyperlink" xfId="1311" builtinId="8" hidden="1"/>
    <cellStyle name="Hyperlink" xfId="1313" builtinId="8" hidden="1"/>
    <cellStyle name="Hyperlink" xfId="1315" builtinId="8" hidden="1"/>
    <cellStyle name="Hyperlink" xfId="1317" builtinId="8" hidden="1"/>
    <cellStyle name="Hyperlink" xfId="1319" builtinId="8" hidden="1"/>
    <cellStyle name="Hyperlink" xfId="1321" builtinId="8" hidden="1"/>
    <cellStyle name="Hyperlink" xfId="1323" builtinId="8" hidden="1"/>
    <cellStyle name="Hyperlink" xfId="1325" builtinId="8" hidden="1"/>
    <cellStyle name="Hyperlink" xfId="1327" builtinId="8" hidden="1"/>
    <cellStyle name="Hyperlink" xfId="1329" builtinId="8" hidden="1"/>
    <cellStyle name="Hyperlink" xfId="1331" builtinId="8" hidden="1"/>
    <cellStyle name="Hyperlink" xfId="1333" builtinId="8" hidden="1"/>
    <cellStyle name="Hyperlink" xfId="1335" builtinId="8" hidden="1"/>
    <cellStyle name="Hyperlink" xfId="1337" builtinId="8" hidden="1"/>
    <cellStyle name="Hyperlink" xfId="1339" builtinId="8" hidden="1"/>
    <cellStyle name="Hyperlink" xfId="1341" builtinId="8" hidden="1"/>
    <cellStyle name="Hyperlink" xfId="1343" builtinId="8" hidden="1"/>
    <cellStyle name="Hyperlink" xfId="1345" builtinId="8" hidden="1"/>
    <cellStyle name="Hyperlink" xfId="1347" builtinId="8" hidden="1"/>
    <cellStyle name="Hyperlink" xfId="1349" builtinId="8" hidden="1"/>
    <cellStyle name="Hyperlink" xfId="1351" builtinId="8" hidden="1"/>
    <cellStyle name="Hyperlink" xfId="1353" builtinId="8" hidden="1"/>
    <cellStyle name="Hyperlink" xfId="1355" builtinId="8" hidden="1"/>
    <cellStyle name="Hyperlink" xfId="1357" builtinId="8" hidden="1"/>
    <cellStyle name="Hyperlink" xfId="1359" builtinId="8" hidden="1"/>
    <cellStyle name="Hyperlink" xfId="1361" builtinId="8" hidden="1"/>
    <cellStyle name="Hyperlink" xfId="1363" builtinId="8" hidden="1"/>
    <cellStyle name="Hyperlink" xfId="1365" builtinId="8" hidden="1"/>
    <cellStyle name="Hyperlink" xfId="1367" builtinId="8" hidden="1"/>
    <cellStyle name="Hyperlink" xfId="1369" builtinId="8" hidden="1"/>
    <cellStyle name="Hyperlink" xfId="1371" builtinId="8" hidden="1"/>
    <cellStyle name="Hyperlink" xfId="1373" builtinId="8" hidden="1"/>
    <cellStyle name="Hyperlink" xfId="1375" builtinId="8" hidden="1"/>
    <cellStyle name="Hyperlink" xfId="1377" builtinId="8" hidden="1"/>
    <cellStyle name="Hyperlink" xfId="1379" builtinId="8" hidden="1"/>
    <cellStyle name="Hyperlink" xfId="1381" builtinId="8" hidden="1"/>
    <cellStyle name="Hyperlink" xfId="1383" builtinId="8" hidden="1"/>
    <cellStyle name="Hyperlink" xfId="1385" builtinId="8" hidden="1"/>
    <cellStyle name="Hyperlink" xfId="1387" builtinId="8" hidden="1"/>
    <cellStyle name="Hyperlink" xfId="1389" builtinId="8" hidden="1"/>
    <cellStyle name="Hyperlink" xfId="1391" builtinId="8" hidden="1"/>
    <cellStyle name="Hyperlink" xfId="1393" builtinId="8" hidden="1"/>
    <cellStyle name="Hyperlink" xfId="1395" builtinId="8" hidden="1"/>
    <cellStyle name="Hyperlink" xfId="1397" builtinId="8" hidden="1"/>
    <cellStyle name="Hyperlink" xfId="1399" builtinId="8" hidden="1"/>
    <cellStyle name="Hyperlink" xfId="1401" builtinId="8" hidden="1"/>
    <cellStyle name="Hyperlink" xfId="1403" builtinId="8" hidden="1"/>
    <cellStyle name="Hyperlink" xfId="1405" builtinId="8" hidden="1"/>
    <cellStyle name="Hyperlink" xfId="1407" builtinId="8" hidden="1"/>
    <cellStyle name="Hyperlink" xfId="1409" builtinId="8" hidden="1"/>
    <cellStyle name="Hyperlink" xfId="1411" builtinId="8" hidden="1"/>
    <cellStyle name="Hyperlink" xfId="1413" builtinId="8" hidden="1"/>
    <cellStyle name="Hyperlink" xfId="1415" builtinId="8" hidden="1"/>
    <cellStyle name="Hyperlink" xfId="1417" builtinId="8" hidden="1"/>
    <cellStyle name="Hyperlink" xfId="1419" builtinId="8" hidden="1"/>
    <cellStyle name="Hyperlink" xfId="1421" builtinId="8" hidden="1"/>
    <cellStyle name="Hyperlink" xfId="1423" builtinId="8" hidden="1"/>
    <cellStyle name="Hyperlink" xfId="1425" builtinId="8" hidden="1"/>
    <cellStyle name="Hyperlink" xfId="1427" builtinId="8" hidden="1"/>
    <cellStyle name="Hyperlink" xfId="1429" builtinId="8" hidden="1"/>
    <cellStyle name="Hyperlink" xfId="1431" builtinId="8" hidden="1"/>
    <cellStyle name="Hyperlink" xfId="1433" builtinId="8" hidden="1"/>
    <cellStyle name="Hyperlink" xfId="1435" builtinId="8" hidden="1"/>
    <cellStyle name="Hyperlink" xfId="1437" builtinId="8" hidden="1"/>
    <cellStyle name="Hyperlink" xfId="1439" builtinId="8" hidden="1"/>
    <cellStyle name="Hyperlink" xfId="1441" builtinId="8" hidden="1"/>
    <cellStyle name="Hyperlink" xfId="1443" builtinId="8" hidden="1"/>
    <cellStyle name="Hyperlink" xfId="1445" builtinId="8" hidden="1"/>
    <cellStyle name="Hyperlink" xfId="1447" builtinId="8" hidden="1"/>
    <cellStyle name="Hyperlink" xfId="1449" builtinId="8" hidden="1"/>
    <cellStyle name="Hyperlink" xfId="1451" builtinId="8" hidden="1"/>
    <cellStyle name="Hyperlink" xfId="1453" builtinId="8" hidden="1"/>
    <cellStyle name="Hyperlink" xfId="1455" builtinId="8" hidden="1"/>
    <cellStyle name="Hyperlink" xfId="1457" builtinId="8" hidden="1"/>
    <cellStyle name="Hyperlink" xfId="1459" builtinId="8" hidden="1"/>
    <cellStyle name="Hyperlink" xfId="1461" builtinId="8" hidden="1"/>
    <cellStyle name="Hyperlink" xfId="1463" builtinId="8" hidden="1"/>
    <cellStyle name="Hyperlink" xfId="1465" builtinId="8" hidden="1"/>
    <cellStyle name="Hyperlink" xfId="1467" builtinId="8" hidden="1"/>
    <cellStyle name="Hyperlink" xfId="1469" builtinId="8" hidden="1"/>
    <cellStyle name="Hyperlink" xfId="1471" builtinId="8" hidden="1"/>
    <cellStyle name="Hyperlink" xfId="1473" builtinId="8" hidden="1"/>
    <cellStyle name="Hyperlink" xfId="1475" builtinId="8" hidden="1"/>
    <cellStyle name="Hyperlink" xfId="1477" builtinId="8" hidden="1"/>
    <cellStyle name="Hyperlink" xfId="1479" builtinId="8" hidden="1"/>
    <cellStyle name="Hyperlink" xfId="1481" builtinId="8" hidden="1"/>
    <cellStyle name="Hyperlink" xfId="1483" builtinId="8" hidden="1"/>
    <cellStyle name="Hyperlink" xfId="1485" builtinId="8" hidden="1"/>
    <cellStyle name="Hyperlink" xfId="1487" builtinId="8" hidden="1"/>
    <cellStyle name="Hyperlink" xfId="1489" builtinId="8" hidden="1"/>
    <cellStyle name="Hyperlink" xfId="1491" builtinId="8" hidden="1"/>
    <cellStyle name="Hyperlink" xfId="1493" builtinId="8" hidden="1"/>
    <cellStyle name="Hyperlink" xfId="1495" builtinId="8" hidden="1"/>
    <cellStyle name="Hyperlink" xfId="1497" builtinId="8" hidden="1"/>
    <cellStyle name="Hyperlink" xfId="1499" builtinId="8" hidden="1"/>
    <cellStyle name="Hyperlink" xfId="1501" builtinId="8" hidden="1"/>
    <cellStyle name="Hyperlink" xfId="1503" builtinId="8" hidden="1"/>
    <cellStyle name="Hyperlink" xfId="1505" builtinId="8" hidden="1"/>
    <cellStyle name="Hyperlink" xfId="1507" builtinId="8" hidden="1"/>
    <cellStyle name="Hyperlink" xfId="1509" builtinId="8" hidden="1"/>
    <cellStyle name="Hyperlink" xfId="1511" builtinId="8" hidden="1"/>
    <cellStyle name="Hyperlink" xfId="1513" builtinId="8" hidden="1"/>
    <cellStyle name="Hyperlink" xfId="1515" builtinId="8" hidden="1"/>
    <cellStyle name="Hyperlink" xfId="1517" builtinId="8" hidden="1"/>
    <cellStyle name="Hyperlink" xfId="1519" builtinId="8" hidden="1"/>
    <cellStyle name="Hyperlink" xfId="1521" builtinId="8" hidden="1"/>
    <cellStyle name="Hyperlink" xfId="1523" builtinId="8" hidden="1"/>
    <cellStyle name="Hyperlink" xfId="1525" builtinId="8" hidden="1"/>
    <cellStyle name="Hyperlink" xfId="1527" builtinId="8" hidden="1"/>
    <cellStyle name="Hyperlink" xfId="1529" builtinId="8" hidden="1"/>
    <cellStyle name="Hyperlink" xfId="1531" builtinId="8" hidden="1"/>
    <cellStyle name="Hyperlink" xfId="1533" builtinId="8" hidden="1"/>
    <cellStyle name="Hyperlink" xfId="1535" builtinId="8" hidden="1"/>
    <cellStyle name="Hyperlink" xfId="1537" builtinId="8" hidden="1"/>
    <cellStyle name="Hyperlink" xfId="1539" builtinId="8" hidden="1"/>
    <cellStyle name="Hyperlink" xfId="1541" builtinId="8" hidden="1"/>
    <cellStyle name="Hyperlink" xfId="1543" builtinId="8" hidden="1"/>
    <cellStyle name="Hyperlink" xfId="1545" builtinId="8" hidden="1"/>
    <cellStyle name="Hyperlink" xfId="1547" builtinId="8" hidden="1"/>
    <cellStyle name="Hyperlink" xfId="1549" builtinId="8" hidden="1"/>
    <cellStyle name="Hyperlink" xfId="1551" builtinId="8" hidden="1"/>
    <cellStyle name="Hyperlink" xfId="1553" builtinId="8" hidden="1"/>
    <cellStyle name="Hyperlink" xfId="1555" builtinId="8" hidden="1"/>
    <cellStyle name="Hyperlink" xfId="1557" builtinId="8" hidden="1"/>
    <cellStyle name="Hyperlink" xfId="1559" builtinId="8" hidden="1"/>
    <cellStyle name="Hyperlink" xfId="1561" builtinId="8" hidden="1"/>
    <cellStyle name="Hyperlink" xfId="1563" builtinId="8" hidden="1"/>
    <cellStyle name="Hyperlink" xfId="1565" builtinId="8" hidden="1"/>
    <cellStyle name="Hyperlink" xfId="1567" builtinId="8" hidden="1"/>
    <cellStyle name="Hyperlink" xfId="1569" builtinId="8" hidden="1"/>
    <cellStyle name="Hyperlink" xfId="1571" builtinId="8" hidden="1"/>
    <cellStyle name="Hyperlink" xfId="1573" builtinId="8" hidden="1"/>
    <cellStyle name="Hyperlink" xfId="1575" builtinId="8" hidden="1"/>
    <cellStyle name="Hyperlink" xfId="1577" builtinId="8" hidden="1"/>
    <cellStyle name="Hyperlink" xfId="1579" builtinId="8" hidden="1"/>
    <cellStyle name="Hyperlink" xfId="1581" builtinId="8" hidden="1"/>
    <cellStyle name="Hyperlink" xfId="1583" builtinId="8" hidden="1"/>
    <cellStyle name="Hyperlink" xfId="1585" builtinId="8" hidden="1"/>
    <cellStyle name="Hyperlink" xfId="1587" builtinId="8" hidden="1"/>
    <cellStyle name="Hyperlink" xfId="1589" builtinId="8" hidden="1"/>
    <cellStyle name="Hyperlink" xfId="1591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7" builtinId="8" hidden="1"/>
    <cellStyle name="Hyperlink" xfId="1609" builtinId="8" hidden="1"/>
    <cellStyle name="Hyperlink" xfId="1611" builtinId="8" hidden="1"/>
    <cellStyle name="Hyperlink" xfId="1613" builtinId="8" hidden="1"/>
    <cellStyle name="Hyperlink" xfId="1615" builtinId="8" hidden="1"/>
    <cellStyle name="Hyperlink" xfId="1617" builtinId="8" hidden="1"/>
    <cellStyle name="Hyperlink" xfId="1619" builtinId="8" hidden="1"/>
    <cellStyle name="Hyperlink" xfId="1621" builtinId="8" hidden="1"/>
    <cellStyle name="Hyperlink" xfId="1623" builtinId="8" hidden="1"/>
    <cellStyle name="Hyperlink" xfId="1625" builtinId="8" hidden="1"/>
    <cellStyle name="Hyperlink" xfId="1627" builtinId="8" hidden="1"/>
    <cellStyle name="Hyperlink" xfId="1629" builtinId="8" hidden="1"/>
    <cellStyle name="Hyperlink" xfId="1631" builtinId="8" hidden="1"/>
    <cellStyle name="Hyperlink" xfId="1633" builtinId="8" hidden="1"/>
    <cellStyle name="Hyperlink" xfId="1635" builtinId="8" hidden="1"/>
    <cellStyle name="Hyperlink" xfId="1637" builtinId="8" hidden="1"/>
    <cellStyle name="Hyperlink" xfId="1639" builtinId="8" hidden="1"/>
    <cellStyle name="Hyperlink" xfId="1641" builtinId="8" hidden="1"/>
    <cellStyle name="Hyperlink" xfId="1643" builtinId="8" hidden="1"/>
    <cellStyle name="Hyperlink" xfId="1645" builtinId="8" hidden="1"/>
    <cellStyle name="Hyperlink" xfId="1647" builtinId="8" hidden="1"/>
    <cellStyle name="Hyperlink" xfId="1649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Hyperlink" xfId="1727" builtinId="8" hidden="1"/>
    <cellStyle name="Hyperlink" xfId="1729" builtinId="8" hidden="1"/>
    <cellStyle name="Hyperlink" xfId="1731" builtinId="8" hidden="1"/>
    <cellStyle name="Hyperlink" xfId="1733" builtinId="8" hidden="1"/>
    <cellStyle name="Hyperlink" xfId="1735" builtinId="8" hidden="1"/>
    <cellStyle name="Hyperlink" xfId="1737" builtinId="8" hidden="1"/>
    <cellStyle name="Hyperlink" xfId="1739" builtinId="8" hidden="1"/>
    <cellStyle name="Hyperlink" xfId="1741" builtinId="8" hidden="1"/>
    <cellStyle name="Hyperlink" xfId="1743" builtinId="8" hidden="1"/>
    <cellStyle name="Hyperlink" xfId="1745" builtinId="8" hidden="1"/>
    <cellStyle name="Hyperlink" xfId="1747" builtinId="8" hidden="1"/>
    <cellStyle name="Hyperlink" xfId="1749" builtinId="8" hidden="1"/>
    <cellStyle name="Hyperlink" xfId="1751" builtinId="8" hidden="1"/>
    <cellStyle name="Hyperlink" xfId="1753" builtinId="8" hidden="1"/>
    <cellStyle name="Hyperlink" xfId="1755" builtinId="8" hidden="1"/>
    <cellStyle name="Hyperlink" xfId="1757" builtinId="8" hidden="1"/>
    <cellStyle name="Hyperlink" xfId="1759" builtinId="8" hidden="1"/>
    <cellStyle name="Hyperlink" xfId="1761" builtinId="8" hidden="1"/>
    <cellStyle name="Hyperlink" xfId="1763" builtinId="8" hidden="1"/>
    <cellStyle name="Hyperlink" xfId="1765" builtinId="8" hidden="1"/>
    <cellStyle name="Hyperlink" xfId="1767" builtinId="8" hidden="1"/>
    <cellStyle name="Hyperlink" xfId="1769" builtinId="8" hidden="1"/>
    <cellStyle name="Hyperlink" xfId="1771" builtinId="8" hidden="1"/>
    <cellStyle name="Hyperlink" xfId="1773" builtinId="8" hidden="1"/>
    <cellStyle name="Hyperlink" xfId="1775" builtinId="8" hidden="1"/>
    <cellStyle name="Hyperlink" xfId="1777" builtinId="8" hidden="1"/>
    <cellStyle name="Hyperlink" xfId="1779" builtinId="8" hidden="1"/>
    <cellStyle name="Hyperlink" xfId="1781" builtinId="8" hidden="1"/>
    <cellStyle name="Hyperlink" xfId="1783" builtinId="8" hidden="1"/>
    <cellStyle name="Hyperlink" xfId="1785" builtinId="8" hidden="1"/>
    <cellStyle name="Hyperlink" xfId="1787" builtinId="8" hidden="1"/>
    <cellStyle name="Hyperlink" xfId="1789" builtinId="8" hidden="1"/>
    <cellStyle name="Hyperlink" xfId="1791" builtinId="8" hidden="1"/>
    <cellStyle name="Hyperlink" xfId="1793" builtinId="8" hidden="1"/>
    <cellStyle name="Hyperlink" xfId="1795" builtinId="8" hidden="1"/>
    <cellStyle name="Hyperlink" xfId="1797" builtinId="8" hidden="1"/>
    <cellStyle name="Hyperlink" xfId="1799" builtinId="8" hidden="1"/>
    <cellStyle name="Hyperlink" xfId="1801" builtinId="8" hidden="1"/>
    <cellStyle name="Hyperlink" xfId="1803" builtinId="8" hidden="1"/>
    <cellStyle name="Hyperlink" xfId="1805" builtinId="8" hidden="1"/>
    <cellStyle name="Hyperlink" xfId="1807" builtinId="8" hidden="1"/>
    <cellStyle name="Hyperlink" xfId="1809" builtinId="8" hidden="1"/>
    <cellStyle name="Hyperlink" xfId="1811" builtinId="8" hidden="1"/>
    <cellStyle name="Hyperlink" xfId="1813" builtinId="8" hidden="1"/>
    <cellStyle name="Hyperlink" xfId="1815" builtinId="8" hidden="1"/>
    <cellStyle name="Hyperlink" xfId="1817" builtinId="8" hidden="1"/>
    <cellStyle name="Hyperlink" xfId="1819" builtinId="8" hidden="1"/>
    <cellStyle name="Hyperlink" xfId="1821" builtinId="8" hidden="1"/>
    <cellStyle name="Hyperlink" xfId="1823" builtinId="8" hidden="1"/>
    <cellStyle name="Hyperlink" xfId="1825" builtinId="8" hidden="1"/>
    <cellStyle name="Hyperlink" xfId="1827" builtinId="8" hidden="1"/>
    <cellStyle name="Hyperlink" xfId="1829" builtinId="8" hidden="1"/>
    <cellStyle name="Hyperlink" xfId="1831" builtinId="8" hidden="1"/>
    <cellStyle name="Hyperlink" xfId="1833" builtinId="8" hidden="1"/>
    <cellStyle name="Hyperlink" xfId="1835" builtinId="8" hidden="1"/>
    <cellStyle name="Hyperlink" xfId="1837" builtinId="8" hidden="1"/>
    <cellStyle name="Hyperlink" xfId="1839" builtinId="8" hidden="1"/>
    <cellStyle name="Hyperlink" xfId="1841" builtinId="8" hidden="1"/>
    <cellStyle name="Hyperlink" xfId="1843" builtinId="8" hidden="1"/>
    <cellStyle name="Hyperlink" xfId="1845" builtinId="8" hidden="1"/>
    <cellStyle name="Hyperlink" xfId="1847" builtinId="8" hidden="1"/>
    <cellStyle name="Hyperlink" xfId="1849" builtinId="8" hidden="1"/>
    <cellStyle name="Neutral" xfId="1852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0"/>
  <sheetViews>
    <sheetView tabSelected="1" zoomScale="150" zoomScaleNormal="150" zoomScalePageLayoutView="150" workbookViewId="0">
      <pane xSplit="2" ySplit="1" topLeftCell="I29" activePane="bottomRight" state="frozen"/>
      <selection pane="topRight" activeCell="C1" sqref="C1"/>
      <selection pane="bottomLeft" activeCell="A2" sqref="A2"/>
      <selection pane="bottomRight" activeCell="P45" sqref="P45"/>
    </sheetView>
  </sheetViews>
  <sheetFormatPr baseColWidth="10" defaultRowHeight="16" x14ac:dyDescent="0.2"/>
  <cols>
    <col min="1" max="1" width="13" customWidth="1"/>
    <col min="2" max="2" width="46.33203125" customWidth="1"/>
    <col min="3" max="8" width="0" style="4" hidden="1" customWidth="1"/>
    <col min="9" max="9" width="12.83203125" style="11" customWidth="1"/>
    <col min="10" max="11" width="12.83203125" customWidth="1"/>
    <col min="12" max="13" width="12.83203125" style="11" customWidth="1"/>
    <col min="14" max="14" width="10.83203125" style="11"/>
  </cols>
  <sheetData>
    <row r="1" spans="1:14" ht="17" thickBot="1" x14ac:dyDescent="0.25">
      <c r="A1" s="2"/>
      <c r="B1" s="5"/>
      <c r="C1" s="3" t="s">
        <v>98</v>
      </c>
      <c r="D1" s="3" t="s">
        <v>99</v>
      </c>
      <c r="E1" s="3" t="s">
        <v>100</v>
      </c>
      <c r="F1" s="3" t="s">
        <v>101</v>
      </c>
      <c r="G1" s="3" t="s">
        <v>102</v>
      </c>
      <c r="H1" s="3" t="s">
        <v>103</v>
      </c>
      <c r="I1" s="10" t="s">
        <v>104</v>
      </c>
      <c r="J1" s="3" t="s">
        <v>107</v>
      </c>
      <c r="K1" s="3" t="s">
        <v>108</v>
      </c>
      <c r="L1" s="10" t="s">
        <v>105</v>
      </c>
      <c r="M1" s="10" t="s">
        <v>106</v>
      </c>
    </row>
    <row r="2" spans="1:14" ht="20" customHeight="1" x14ac:dyDescent="0.2">
      <c r="A2" s="2"/>
      <c r="B2" s="2"/>
      <c r="C2" s="6"/>
      <c r="D2" s="6"/>
      <c r="E2" s="6"/>
      <c r="F2" s="6"/>
      <c r="G2" s="6"/>
      <c r="H2" s="6"/>
    </row>
    <row r="3" spans="1:14" x14ac:dyDescent="0.2">
      <c r="A3" t="s">
        <v>0</v>
      </c>
      <c r="B3" t="s">
        <v>49</v>
      </c>
      <c r="C3">
        <v>2</v>
      </c>
      <c r="D3">
        <v>4</v>
      </c>
      <c r="E3">
        <f>IF(C3+D3 &gt; 0, C3+D3, "" )</f>
        <v>6</v>
      </c>
      <c r="F3"/>
      <c r="G3">
        <v>4</v>
      </c>
      <c r="H3">
        <f>IF(F3+G3 &gt; 0, F3+G3, "" )</f>
        <v>4</v>
      </c>
      <c r="I3" s="11">
        <v>3</v>
      </c>
      <c r="J3" s="8">
        <v>60.6</v>
      </c>
      <c r="K3" s="8">
        <f>IF(I3*J3 &gt; 0, I3*J3, "")</f>
        <v>181.8</v>
      </c>
      <c r="M3" s="15">
        <f>I3-L3</f>
        <v>3</v>
      </c>
    </row>
    <row r="4" spans="1:14" x14ac:dyDescent="0.2">
      <c r="A4" t="s">
        <v>1</v>
      </c>
      <c r="B4" t="s">
        <v>50</v>
      </c>
      <c r="C4">
        <v>9</v>
      </c>
      <c r="D4">
        <v>10</v>
      </c>
      <c r="E4">
        <f t="shared" ref="E4:E48" si="0">IF(C4+D4 &gt; 0, C4+D4, "" )</f>
        <v>19</v>
      </c>
      <c r="F4">
        <v>1</v>
      </c>
      <c r="G4">
        <v>8</v>
      </c>
      <c r="H4">
        <f t="shared" ref="H4:H48" si="1">IF(F4+G4 &gt; 0, F4+G4, "" )</f>
        <v>9</v>
      </c>
      <c r="I4" s="11">
        <v>15</v>
      </c>
      <c r="J4" s="8">
        <v>71.319999999999993</v>
      </c>
      <c r="K4" s="8">
        <f t="shared" ref="K4:K48" si="2">IF(I4*J4 &gt; 0, I4*J4, "")</f>
        <v>1069.8</v>
      </c>
      <c r="L4" s="11">
        <v>10</v>
      </c>
      <c r="M4" s="15">
        <f t="shared" ref="M4:M68" si="3">I4-L4</f>
        <v>5</v>
      </c>
    </row>
    <row r="5" spans="1:14" x14ac:dyDescent="0.2">
      <c r="A5" t="s">
        <v>2</v>
      </c>
      <c r="B5" t="s">
        <v>51</v>
      </c>
      <c r="C5">
        <v>9</v>
      </c>
      <c r="D5">
        <v>9</v>
      </c>
      <c r="E5">
        <f t="shared" si="0"/>
        <v>18</v>
      </c>
      <c r="F5">
        <v>1</v>
      </c>
      <c r="G5">
        <v>9</v>
      </c>
      <c r="H5">
        <f t="shared" si="1"/>
        <v>10</v>
      </c>
      <c r="I5" s="11">
        <v>20</v>
      </c>
      <c r="J5" s="8">
        <v>85.99</v>
      </c>
      <c r="K5" s="8">
        <f t="shared" si="2"/>
        <v>1719.8</v>
      </c>
      <c r="L5" s="11">
        <f t="shared" ref="L5:L65" si="4">I5/2</f>
        <v>10</v>
      </c>
      <c r="M5" s="15">
        <f t="shared" si="3"/>
        <v>10</v>
      </c>
    </row>
    <row r="6" spans="1:14" x14ac:dyDescent="0.2">
      <c r="A6" t="s">
        <v>3</v>
      </c>
      <c r="B6" t="s">
        <v>52</v>
      </c>
      <c r="C6">
        <v>23</v>
      </c>
      <c r="D6">
        <v>15</v>
      </c>
      <c r="E6">
        <f t="shared" si="0"/>
        <v>38</v>
      </c>
      <c r="F6"/>
      <c r="G6">
        <v>14</v>
      </c>
      <c r="H6">
        <f t="shared" si="1"/>
        <v>14</v>
      </c>
      <c r="I6" s="11">
        <v>25</v>
      </c>
      <c r="J6" s="8">
        <v>103.11</v>
      </c>
      <c r="K6" s="8">
        <f t="shared" si="2"/>
        <v>2577.75</v>
      </c>
      <c r="L6" s="11">
        <v>10</v>
      </c>
      <c r="M6" s="15">
        <f t="shared" si="3"/>
        <v>15</v>
      </c>
    </row>
    <row r="7" spans="1:14" x14ac:dyDescent="0.2">
      <c r="C7" s="7"/>
      <c r="D7" s="7"/>
      <c r="E7" t="str">
        <f t="shared" si="0"/>
        <v/>
      </c>
      <c r="F7"/>
      <c r="G7"/>
      <c r="H7" t="str">
        <f t="shared" si="1"/>
        <v/>
      </c>
      <c r="J7" s="8"/>
      <c r="K7" s="8" t="str">
        <f t="shared" si="2"/>
        <v/>
      </c>
    </row>
    <row r="8" spans="1:14" x14ac:dyDescent="0.2">
      <c r="A8" t="s">
        <v>46</v>
      </c>
      <c r="B8" t="s">
        <v>53</v>
      </c>
      <c r="C8">
        <v>4</v>
      </c>
      <c r="D8" s="7">
        <v>1</v>
      </c>
      <c r="E8">
        <f t="shared" si="0"/>
        <v>5</v>
      </c>
      <c r="F8"/>
      <c r="G8"/>
      <c r="H8" t="str">
        <f t="shared" si="1"/>
        <v/>
      </c>
      <c r="I8" s="11">
        <v>10</v>
      </c>
      <c r="J8" s="8">
        <v>30.92</v>
      </c>
      <c r="K8" s="8">
        <f t="shared" si="2"/>
        <v>309.20000000000005</v>
      </c>
      <c r="L8" s="11">
        <f t="shared" si="4"/>
        <v>5</v>
      </c>
      <c r="M8" s="15">
        <f t="shared" si="3"/>
        <v>5</v>
      </c>
    </row>
    <row r="9" spans="1:14" x14ac:dyDescent="0.2">
      <c r="A9" t="s">
        <v>47</v>
      </c>
      <c r="B9" t="s">
        <v>54</v>
      </c>
      <c r="C9">
        <v>2</v>
      </c>
      <c r="D9" s="7">
        <v>3</v>
      </c>
      <c r="E9">
        <f t="shared" si="0"/>
        <v>5</v>
      </c>
      <c r="F9">
        <v>1</v>
      </c>
      <c r="G9">
        <v>2</v>
      </c>
      <c r="H9">
        <f t="shared" si="1"/>
        <v>3</v>
      </c>
      <c r="I9" s="11">
        <v>10</v>
      </c>
      <c r="J9" s="8">
        <v>38.69</v>
      </c>
      <c r="K9" s="8">
        <f t="shared" si="2"/>
        <v>386.9</v>
      </c>
      <c r="L9" s="11">
        <f t="shared" si="4"/>
        <v>5</v>
      </c>
      <c r="M9" s="11">
        <f t="shared" si="3"/>
        <v>5</v>
      </c>
      <c r="N9" s="16">
        <v>10</v>
      </c>
    </row>
    <row r="10" spans="1:14" x14ac:dyDescent="0.2">
      <c r="A10" t="s">
        <v>48</v>
      </c>
      <c r="B10" t="s">
        <v>55</v>
      </c>
      <c r="C10">
        <v>10</v>
      </c>
      <c r="D10" s="7">
        <v>3</v>
      </c>
      <c r="E10">
        <f t="shared" si="0"/>
        <v>13</v>
      </c>
      <c r="F10"/>
      <c r="G10">
        <v>3</v>
      </c>
      <c r="H10">
        <f t="shared" si="1"/>
        <v>3</v>
      </c>
      <c r="I10" s="11">
        <v>10</v>
      </c>
      <c r="J10" s="8">
        <v>60.6</v>
      </c>
      <c r="K10" s="8">
        <f t="shared" si="2"/>
        <v>606</v>
      </c>
      <c r="L10" s="11">
        <f t="shared" si="4"/>
        <v>5</v>
      </c>
      <c r="M10" s="15">
        <f t="shared" si="3"/>
        <v>5</v>
      </c>
    </row>
    <row r="11" spans="1:14" x14ac:dyDescent="0.2">
      <c r="A11" t="s">
        <v>4</v>
      </c>
      <c r="B11" t="s">
        <v>56</v>
      </c>
      <c r="C11">
        <v>12</v>
      </c>
      <c r="D11">
        <v>5</v>
      </c>
      <c r="E11">
        <f t="shared" si="0"/>
        <v>17</v>
      </c>
      <c r="F11"/>
      <c r="G11">
        <v>5</v>
      </c>
      <c r="H11">
        <f t="shared" si="1"/>
        <v>5</v>
      </c>
      <c r="I11" s="11">
        <v>10</v>
      </c>
      <c r="J11" s="8">
        <v>69.97</v>
      </c>
      <c r="K11" s="8">
        <f t="shared" si="2"/>
        <v>699.7</v>
      </c>
      <c r="L11" s="11">
        <f t="shared" si="4"/>
        <v>5</v>
      </c>
      <c r="M11" s="15">
        <f t="shared" si="3"/>
        <v>5</v>
      </c>
    </row>
    <row r="12" spans="1:14" x14ac:dyDescent="0.2">
      <c r="A12" t="s">
        <v>5</v>
      </c>
      <c r="B12" t="s">
        <v>57</v>
      </c>
      <c r="C12">
        <v>4</v>
      </c>
      <c r="D12">
        <v>3</v>
      </c>
      <c r="E12">
        <f t="shared" si="0"/>
        <v>7</v>
      </c>
      <c r="F12"/>
      <c r="G12">
        <v>3</v>
      </c>
      <c r="H12">
        <f t="shared" si="1"/>
        <v>3</v>
      </c>
      <c r="I12" s="11">
        <v>10</v>
      </c>
      <c r="J12" s="8">
        <v>82</v>
      </c>
      <c r="K12" s="8">
        <f t="shared" si="2"/>
        <v>820</v>
      </c>
      <c r="L12" s="11">
        <f t="shared" si="4"/>
        <v>5</v>
      </c>
      <c r="M12" s="11">
        <f t="shared" si="3"/>
        <v>5</v>
      </c>
      <c r="N12" s="16">
        <v>10</v>
      </c>
    </row>
    <row r="13" spans="1:14" x14ac:dyDescent="0.2">
      <c r="A13" t="s">
        <v>6</v>
      </c>
      <c r="B13" t="s">
        <v>58</v>
      </c>
      <c r="C13">
        <v>8</v>
      </c>
      <c r="D13">
        <v>3</v>
      </c>
      <c r="E13">
        <f t="shared" si="0"/>
        <v>11</v>
      </c>
      <c r="F13"/>
      <c r="G13">
        <v>3</v>
      </c>
      <c r="H13">
        <f t="shared" si="1"/>
        <v>3</v>
      </c>
      <c r="I13" s="11">
        <v>10</v>
      </c>
      <c r="J13" s="8">
        <v>97.38</v>
      </c>
      <c r="K13" s="8">
        <f t="shared" si="2"/>
        <v>973.8</v>
      </c>
      <c r="L13" s="11">
        <f t="shared" si="4"/>
        <v>5</v>
      </c>
      <c r="M13" s="11">
        <f t="shared" si="3"/>
        <v>5</v>
      </c>
      <c r="N13" s="16">
        <v>10</v>
      </c>
    </row>
    <row r="14" spans="1:14" x14ac:dyDescent="0.2">
      <c r="A14" t="s">
        <v>7</v>
      </c>
      <c r="B14" t="s">
        <v>59</v>
      </c>
      <c r="C14">
        <v>4</v>
      </c>
      <c r="D14">
        <v>1</v>
      </c>
      <c r="E14">
        <f t="shared" si="0"/>
        <v>5</v>
      </c>
      <c r="F14"/>
      <c r="G14">
        <v>1</v>
      </c>
      <c r="H14">
        <f t="shared" si="1"/>
        <v>1</v>
      </c>
      <c r="I14" s="11">
        <v>10</v>
      </c>
      <c r="J14" s="8">
        <v>103.17</v>
      </c>
      <c r="K14" s="8">
        <f t="shared" si="2"/>
        <v>1031.7</v>
      </c>
      <c r="L14" s="11">
        <f t="shared" si="4"/>
        <v>5</v>
      </c>
      <c r="M14" s="11">
        <f t="shared" si="3"/>
        <v>5</v>
      </c>
      <c r="N14" s="16">
        <v>10</v>
      </c>
    </row>
    <row r="15" spans="1:14" x14ac:dyDescent="0.2">
      <c r="C15"/>
      <c r="D15"/>
      <c r="E15"/>
      <c r="F15"/>
      <c r="G15"/>
      <c r="H15"/>
      <c r="J15" s="8"/>
      <c r="K15" s="8"/>
    </row>
    <row r="16" spans="1:14" x14ac:dyDescent="0.2">
      <c r="A16" t="s">
        <v>109</v>
      </c>
      <c r="B16" t="s">
        <v>60</v>
      </c>
      <c r="C16"/>
      <c r="D16" s="7"/>
      <c r="E16"/>
      <c r="F16"/>
      <c r="G16"/>
      <c r="H16"/>
      <c r="J16" s="8"/>
      <c r="K16" s="8"/>
      <c r="L16" s="11">
        <v>0</v>
      </c>
      <c r="M16" s="11">
        <v>0</v>
      </c>
      <c r="N16" s="16">
        <v>5</v>
      </c>
    </row>
    <row r="17" spans="1:14" x14ac:dyDescent="0.2">
      <c r="A17" t="s">
        <v>8</v>
      </c>
      <c r="B17" t="s">
        <v>60</v>
      </c>
      <c r="C17">
        <v>10</v>
      </c>
      <c r="D17">
        <v>6</v>
      </c>
      <c r="E17">
        <f t="shared" si="0"/>
        <v>16</v>
      </c>
      <c r="F17"/>
      <c r="G17">
        <v>5</v>
      </c>
      <c r="H17">
        <f t="shared" si="1"/>
        <v>5</v>
      </c>
      <c r="I17" s="11">
        <v>15</v>
      </c>
      <c r="J17" s="8">
        <v>100.72</v>
      </c>
      <c r="K17" s="8">
        <f t="shared" si="2"/>
        <v>1510.8</v>
      </c>
      <c r="L17" s="11">
        <v>8</v>
      </c>
      <c r="M17" s="15">
        <f t="shared" si="3"/>
        <v>7</v>
      </c>
    </row>
    <row r="18" spans="1:14" x14ac:dyDescent="0.2">
      <c r="A18" t="s">
        <v>9</v>
      </c>
      <c r="B18" t="s">
        <v>61</v>
      </c>
      <c r="C18">
        <v>3</v>
      </c>
      <c r="D18"/>
      <c r="E18">
        <f t="shared" si="0"/>
        <v>3</v>
      </c>
      <c r="F18"/>
      <c r="G18"/>
      <c r="H18" t="str">
        <f t="shared" si="1"/>
        <v/>
      </c>
      <c r="I18" s="11">
        <v>10</v>
      </c>
      <c r="J18" s="8">
        <v>137.63</v>
      </c>
      <c r="K18" s="8">
        <f t="shared" si="2"/>
        <v>1376.3</v>
      </c>
      <c r="L18" s="11">
        <f t="shared" si="4"/>
        <v>5</v>
      </c>
      <c r="M18" s="15">
        <f t="shared" si="3"/>
        <v>5</v>
      </c>
    </row>
    <row r="19" spans="1:14" x14ac:dyDescent="0.2">
      <c r="C19" s="7"/>
      <c r="D19" s="7"/>
      <c r="E19" t="str">
        <f t="shared" si="0"/>
        <v/>
      </c>
      <c r="F19"/>
      <c r="G19"/>
      <c r="H19" t="str">
        <f t="shared" si="1"/>
        <v/>
      </c>
      <c r="J19" s="8"/>
      <c r="K19" s="8" t="str">
        <f t="shared" si="2"/>
        <v/>
      </c>
    </row>
    <row r="20" spans="1:14" x14ac:dyDescent="0.2">
      <c r="A20" t="s">
        <v>10</v>
      </c>
      <c r="B20" t="s">
        <v>62</v>
      </c>
      <c r="C20">
        <v>23</v>
      </c>
      <c r="D20">
        <v>22</v>
      </c>
      <c r="E20">
        <f t="shared" si="0"/>
        <v>45</v>
      </c>
      <c r="F20">
        <v>2</v>
      </c>
      <c r="G20">
        <v>19</v>
      </c>
      <c r="H20">
        <f t="shared" si="1"/>
        <v>21</v>
      </c>
      <c r="I20" s="11">
        <v>54</v>
      </c>
      <c r="J20" s="8">
        <v>62.13</v>
      </c>
      <c r="K20" s="8">
        <f t="shared" si="2"/>
        <v>3355.02</v>
      </c>
      <c r="L20" s="11">
        <v>24</v>
      </c>
      <c r="M20" s="15">
        <f t="shared" si="3"/>
        <v>30</v>
      </c>
    </row>
    <row r="21" spans="1:14" x14ac:dyDescent="0.2">
      <c r="A21" t="s">
        <v>11</v>
      </c>
      <c r="B21" t="s">
        <v>63</v>
      </c>
      <c r="C21">
        <v>3</v>
      </c>
      <c r="D21">
        <v>2</v>
      </c>
      <c r="E21">
        <f t="shared" si="0"/>
        <v>5</v>
      </c>
      <c r="F21"/>
      <c r="G21">
        <v>2</v>
      </c>
      <c r="H21">
        <f t="shared" si="1"/>
        <v>2</v>
      </c>
      <c r="I21" s="11">
        <v>10</v>
      </c>
      <c r="J21" s="8">
        <v>85</v>
      </c>
      <c r="K21" s="8">
        <f t="shared" si="2"/>
        <v>850</v>
      </c>
      <c r="L21" s="11">
        <f t="shared" si="4"/>
        <v>5</v>
      </c>
      <c r="M21" s="11">
        <f t="shared" si="3"/>
        <v>5</v>
      </c>
      <c r="N21" s="16">
        <v>10</v>
      </c>
    </row>
    <row r="22" spans="1:14" x14ac:dyDescent="0.2">
      <c r="A22" t="s">
        <v>12</v>
      </c>
      <c r="B22" t="s">
        <v>64</v>
      </c>
      <c r="C22">
        <v>5</v>
      </c>
      <c r="D22">
        <v>7</v>
      </c>
      <c r="E22">
        <f t="shared" si="0"/>
        <v>12</v>
      </c>
      <c r="F22"/>
      <c r="G22">
        <v>7</v>
      </c>
      <c r="H22">
        <f t="shared" si="1"/>
        <v>7</v>
      </c>
      <c r="I22" s="11">
        <v>10</v>
      </c>
      <c r="J22" s="8">
        <v>103.72</v>
      </c>
      <c r="K22" s="8">
        <f t="shared" si="2"/>
        <v>1037.2</v>
      </c>
      <c r="L22" s="11">
        <f t="shared" si="4"/>
        <v>5</v>
      </c>
      <c r="M22" s="15">
        <f t="shared" si="3"/>
        <v>5</v>
      </c>
    </row>
    <row r="23" spans="1:14" x14ac:dyDescent="0.2">
      <c r="A23" t="s">
        <v>13</v>
      </c>
      <c r="B23" t="s">
        <v>65</v>
      </c>
      <c r="C23" s="7"/>
      <c r="D23" s="7"/>
      <c r="E23" t="str">
        <f t="shared" si="0"/>
        <v/>
      </c>
      <c r="F23"/>
      <c r="G23"/>
      <c r="H23" t="str">
        <f t="shared" si="1"/>
        <v/>
      </c>
      <c r="J23" s="8"/>
      <c r="K23" s="8" t="str">
        <f t="shared" si="2"/>
        <v/>
      </c>
    </row>
    <row r="24" spans="1:14" x14ac:dyDescent="0.2">
      <c r="C24" s="7"/>
      <c r="D24" s="7"/>
      <c r="E24" t="str">
        <f t="shared" si="0"/>
        <v/>
      </c>
      <c r="F24"/>
      <c r="G24"/>
      <c r="H24" t="str">
        <f t="shared" si="1"/>
        <v/>
      </c>
      <c r="J24" s="8"/>
      <c r="K24" s="8" t="str">
        <f t="shared" si="2"/>
        <v/>
      </c>
    </row>
    <row r="25" spans="1:14" x14ac:dyDescent="0.2">
      <c r="A25" t="s">
        <v>14</v>
      </c>
      <c r="B25" t="s">
        <v>66</v>
      </c>
      <c r="C25">
        <v>1</v>
      </c>
      <c r="D25"/>
      <c r="E25">
        <f t="shared" si="0"/>
        <v>1</v>
      </c>
      <c r="F25">
        <v>1</v>
      </c>
      <c r="G25"/>
      <c r="H25">
        <f t="shared" si="1"/>
        <v>1</v>
      </c>
      <c r="I25" s="11">
        <v>5</v>
      </c>
      <c r="J25" s="8">
        <v>87.79</v>
      </c>
      <c r="K25" s="8">
        <f t="shared" si="2"/>
        <v>438.95000000000005</v>
      </c>
      <c r="L25" s="11">
        <v>2</v>
      </c>
      <c r="M25" s="15">
        <f t="shared" si="3"/>
        <v>3</v>
      </c>
    </row>
    <row r="26" spans="1:14" x14ac:dyDescent="0.2">
      <c r="A26" t="s">
        <v>15</v>
      </c>
      <c r="B26" t="s">
        <v>67</v>
      </c>
      <c r="C26">
        <v>4</v>
      </c>
      <c r="D26">
        <v>1</v>
      </c>
      <c r="E26">
        <f t="shared" si="0"/>
        <v>5</v>
      </c>
      <c r="F26">
        <v>2</v>
      </c>
      <c r="G26">
        <v>1</v>
      </c>
      <c r="H26">
        <f t="shared" si="1"/>
        <v>3</v>
      </c>
      <c r="I26" s="14">
        <v>5</v>
      </c>
      <c r="J26" s="8">
        <v>104.77</v>
      </c>
      <c r="K26" s="8">
        <f t="shared" si="2"/>
        <v>523.85</v>
      </c>
      <c r="L26" s="11">
        <v>2</v>
      </c>
      <c r="M26" s="15">
        <f t="shared" si="3"/>
        <v>3</v>
      </c>
    </row>
    <row r="27" spans="1:14" x14ac:dyDescent="0.2">
      <c r="A27" t="s">
        <v>16</v>
      </c>
      <c r="B27" t="s">
        <v>68</v>
      </c>
      <c r="C27">
        <v>2</v>
      </c>
      <c r="D27">
        <v>1</v>
      </c>
      <c r="E27">
        <f t="shared" si="0"/>
        <v>3</v>
      </c>
      <c r="F27">
        <v>1</v>
      </c>
      <c r="G27">
        <v>2</v>
      </c>
      <c r="H27">
        <f t="shared" si="1"/>
        <v>3</v>
      </c>
      <c r="I27" s="14">
        <v>5</v>
      </c>
      <c r="J27" s="8">
        <v>125.15</v>
      </c>
      <c r="K27" s="8">
        <f t="shared" si="2"/>
        <v>625.75</v>
      </c>
      <c r="L27" s="11">
        <v>2</v>
      </c>
      <c r="M27" s="15">
        <f t="shared" si="3"/>
        <v>3</v>
      </c>
    </row>
    <row r="28" spans="1:14" x14ac:dyDescent="0.2">
      <c r="C28"/>
      <c r="D28"/>
      <c r="E28"/>
      <c r="F28"/>
      <c r="G28"/>
      <c r="H28"/>
      <c r="I28" s="14"/>
      <c r="J28" s="8"/>
      <c r="K28" s="8"/>
    </row>
    <row r="29" spans="1:14" x14ac:dyDescent="0.2">
      <c r="A29" t="s">
        <v>111</v>
      </c>
      <c r="B29" t="s">
        <v>110</v>
      </c>
      <c r="C29"/>
      <c r="D29"/>
      <c r="E29"/>
      <c r="F29"/>
      <c r="G29"/>
      <c r="H29"/>
      <c r="J29" s="8"/>
      <c r="K29" s="8"/>
      <c r="L29" s="11">
        <v>0</v>
      </c>
      <c r="M29" s="11">
        <v>0</v>
      </c>
      <c r="N29" s="16">
        <v>3</v>
      </c>
    </row>
    <row r="30" spans="1:14" x14ac:dyDescent="0.2">
      <c r="A30" t="s">
        <v>17</v>
      </c>
      <c r="B30" t="s">
        <v>69</v>
      </c>
      <c r="C30" s="2">
        <v>5</v>
      </c>
      <c r="D30">
        <v>7</v>
      </c>
      <c r="E30">
        <f t="shared" si="0"/>
        <v>12</v>
      </c>
      <c r="F30"/>
      <c r="G30">
        <v>6</v>
      </c>
      <c r="H30">
        <f t="shared" si="1"/>
        <v>6</v>
      </c>
      <c r="I30" s="11">
        <v>10</v>
      </c>
      <c r="J30" s="8">
        <v>98.77</v>
      </c>
      <c r="K30" s="8">
        <f t="shared" si="2"/>
        <v>987.69999999999993</v>
      </c>
      <c r="L30" s="11">
        <f t="shared" si="4"/>
        <v>5</v>
      </c>
      <c r="M30" s="11">
        <f t="shared" si="3"/>
        <v>5</v>
      </c>
      <c r="N30" s="16">
        <v>10</v>
      </c>
    </row>
    <row r="31" spans="1:14" x14ac:dyDescent="0.2">
      <c r="A31" t="s">
        <v>18</v>
      </c>
      <c r="B31" t="s">
        <v>70</v>
      </c>
      <c r="C31" s="2">
        <v>3</v>
      </c>
      <c r="D31">
        <v>9</v>
      </c>
      <c r="E31">
        <f t="shared" si="0"/>
        <v>12</v>
      </c>
      <c r="F31"/>
      <c r="G31">
        <v>9</v>
      </c>
      <c r="H31">
        <f t="shared" si="1"/>
        <v>9</v>
      </c>
      <c r="I31" s="11">
        <v>10</v>
      </c>
      <c r="J31" s="8">
        <v>124.25</v>
      </c>
      <c r="K31" s="8">
        <f t="shared" si="2"/>
        <v>1242.5</v>
      </c>
      <c r="L31" s="11">
        <f t="shared" si="4"/>
        <v>5</v>
      </c>
      <c r="M31" s="15">
        <f t="shared" si="3"/>
        <v>5</v>
      </c>
    </row>
    <row r="32" spans="1:14" x14ac:dyDescent="0.2">
      <c r="A32" t="s">
        <v>19</v>
      </c>
      <c r="B32" t="s">
        <v>71</v>
      </c>
      <c r="C32" s="2">
        <v>1</v>
      </c>
      <c r="D32">
        <v>2</v>
      </c>
      <c r="E32">
        <f t="shared" si="0"/>
        <v>3</v>
      </c>
      <c r="F32">
        <v>1</v>
      </c>
      <c r="G32">
        <v>2</v>
      </c>
      <c r="H32">
        <f t="shared" si="1"/>
        <v>3</v>
      </c>
      <c r="I32" s="11">
        <v>3</v>
      </c>
      <c r="J32" s="8">
        <v>157.22999999999999</v>
      </c>
      <c r="K32" s="8">
        <f t="shared" si="2"/>
        <v>471.68999999999994</v>
      </c>
      <c r="L32" s="11">
        <v>3</v>
      </c>
      <c r="M32" s="15">
        <f t="shared" si="3"/>
        <v>0</v>
      </c>
    </row>
    <row r="33" spans="1:14" x14ac:dyDescent="0.2">
      <c r="A33" t="s">
        <v>20</v>
      </c>
      <c r="B33" t="s">
        <v>72</v>
      </c>
      <c r="C33" s="2">
        <v>2</v>
      </c>
      <c r="D33">
        <v>2</v>
      </c>
      <c r="E33">
        <f t="shared" si="0"/>
        <v>4</v>
      </c>
      <c r="F33"/>
      <c r="G33">
        <v>2</v>
      </c>
      <c r="H33">
        <f t="shared" si="1"/>
        <v>2</v>
      </c>
      <c r="I33" s="11">
        <v>5</v>
      </c>
      <c r="J33" s="8">
        <v>142.4</v>
      </c>
      <c r="K33" s="8">
        <f t="shared" si="2"/>
        <v>712</v>
      </c>
      <c r="L33" s="11">
        <v>3</v>
      </c>
      <c r="M33" s="15">
        <f t="shared" si="3"/>
        <v>2</v>
      </c>
    </row>
    <row r="34" spans="1:14" x14ac:dyDescent="0.2">
      <c r="C34" s="2"/>
      <c r="D34"/>
      <c r="E34" t="str">
        <f t="shared" si="0"/>
        <v/>
      </c>
      <c r="F34"/>
      <c r="G34"/>
      <c r="H34" t="str">
        <f t="shared" si="1"/>
        <v/>
      </c>
      <c r="J34" s="8"/>
      <c r="K34" s="8" t="str">
        <f t="shared" si="2"/>
        <v/>
      </c>
    </row>
    <row r="35" spans="1:14" x14ac:dyDescent="0.2">
      <c r="A35" t="s">
        <v>43</v>
      </c>
      <c r="B35" t="s">
        <v>73</v>
      </c>
      <c r="C35">
        <v>3</v>
      </c>
      <c r="D35">
        <v>1</v>
      </c>
      <c r="E35">
        <f t="shared" si="0"/>
        <v>4</v>
      </c>
      <c r="F35">
        <v>3</v>
      </c>
      <c r="G35">
        <v>1</v>
      </c>
      <c r="H35">
        <f t="shared" si="1"/>
        <v>4</v>
      </c>
      <c r="I35" s="12">
        <v>5</v>
      </c>
      <c r="J35" s="8">
        <v>95.36</v>
      </c>
      <c r="K35" s="8">
        <f t="shared" si="2"/>
        <v>476.8</v>
      </c>
      <c r="L35" s="11">
        <v>3</v>
      </c>
      <c r="M35" s="15">
        <f t="shared" si="3"/>
        <v>2</v>
      </c>
    </row>
    <row r="36" spans="1:14" x14ac:dyDescent="0.2">
      <c r="C36" s="7"/>
      <c r="D36" s="7"/>
      <c r="E36" t="str">
        <f t="shared" si="0"/>
        <v/>
      </c>
      <c r="F36"/>
      <c r="G36"/>
      <c r="H36" t="str">
        <f t="shared" si="1"/>
        <v/>
      </c>
      <c r="J36" s="8"/>
      <c r="K36" s="8" t="str">
        <f t="shared" si="2"/>
        <v/>
      </c>
    </row>
    <row r="37" spans="1:14" x14ac:dyDescent="0.2">
      <c r="A37" t="s">
        <v>21</v>
      </c>
      <c r="B37" t="s">
        <v>74</v>
      </c>
      <c r="C37">
        <v>6</v>
      </c>
      <c r="D37" s="2">
        <v>3</v>
      </c>
      <c r="E37">
        <f t="shared" si="0"/>
        <v>9</v>
      </c>
      <c r="F37">
        <v>2</v>
      </c>
      <c r="G37">
        <v>3</v>
      </c>
      <c r="H37">
        <f t="shared" si="1"/>
        <v>5</v>
      </c>
      <c r="I37" s="11">
        <v>5</v>
      </c>
      <c r="J37" s="8">
        <v>161.72999999999999</v>
      </c>
      <c r="K37" s="8">
        <f t="shared" si="2"/>
        <v>808.65</v>
      </c>
      <c r="L37" s="11">
        <v>3</v>
      </c>
      <c r="M37" s="15">
        <f t="shared" si="3"/>
        <v>2</v>
      </c>
    </row>
    <row r="38" spans="1:14" x14ac:dyDescent="0.2">
      <c r="A38" t="s">
        <v>44</v>
      </c>
      <c r="B38" t="s">
        <v>75</v>
      </c>
      <c r="C38">
        <v>2</v>
      </c>
      <c r="D38" s="2">
        <v>3</v>
      </c>
      <c r="E38">
        <f t="shared" si="0"/>
        <v>5</v>
      </c>
      <c r="F38">
        <v>1</v>
      </c>
      <c r="G38">
        <v>3</v>
      </c>
      <c r="H38">
        <f t="shared" si="1"/>
        <v>4</v>
      </c>
      <c r="I38" s="11">
        <v>3</v>
      </c>
      <c r="J38" s="8">
        <v>182.35</v>
      </c>
      <c r="K38" s="8">
        <f t="shared" si="2"/>
        <v>547.04999999999995</v>
      </c>
      <c r="L38" s="11">
        <v>3</v>
      </c>
      <c r="M38" s="15">
        <f t="shared" si="3"/>
        <v>0</v>
      </c>
    </row>
    <row r="39" spans="1:14" x14ac:dyDescent="0.2">
      <c r="C39" s="7"/>
      <c r="D39" s="7"/>
      <c r="E39" t="str">
        <f t="shared" si="0"/>
        <v/>
      </c>
      <c r="F39"/>
      <c r="G39"/>
      <c r="H39" t="str">
        <f t="shared" si="1"/>
        <v/>
      </c>
      <c r="J39" s="8"/>
      <c r="K39" s="8" t="str">
        <f t="shared" si="2"/>
        <v/>
      </c>
    </row>
    <row r="40" spans="1:14" x14ac:dyDescent="0.2">
      <c r="A40" t="s">
        <v>22</v>
      </c>
      <c r="B40" t="s">
        <v>76</v>
      </c>
      <c r="C40">
        <v>1</v>
      </c>
      <c r="D40">
        <v>4</v>
      </c>
      <c r="E40">
        <f t="shared" si="0"/>
        <v>5</v>
      </c>
      <c r="F40"/>
      <c r="G40">
        <v>4</v>
      </c>
      <c r="H40">
        <f t="shared" si="1"/>
        <v>4</v>
      </c>
      <c r="I40" s="11">
        <v>5</v>
      </c>
      <c r="J40" s="8">
        <v>102.63</v>
      </c>
      <c r="K40" s="8">
        <f t="shared" si="2"/>
        <v>513.15</v>
      </c>
      <c r="L40" s="11">
        <v>3</v>
      </c>
      <c r="M40" s="15">
        <f t="shared" si="3"/>
        <v>2</v>
      </c>
    </row>
    <row r="41" spans="1:14" x14ac:dyDescent="0.2">
      <c r="A41" t="s">
        <v>23</v>
      </c>
      <c r="B41" t="s">
        <v>77</v>
      </c>
      <c r="C41">
        <v>5</v>
      </c>
      <c r="D41"/>
      <c r="E41">
        <f t="shared" si="0"/>
        <v>5</v>
      </c>
      <c r="F41"/>
      <c r="G41"/>
      <c r="H41" t="str">
        <f t="shared" si="1"/>
        <v/>
      </c>
      <c r="I41" s="11">
        <v>5</v>
      </c>
      <c r="J41" s="8">
        <v>64.790000000000006</v>
      </c>
      <c r="K41" s="8">
        <f t="shared" si="2"/>
        <v>323.95000000000005</v>
      </c>
      <c r="L41" s="11">
        <v>3</v>
      </c>
      <c r="M41" s="15">
        <f t="shared" si="3"/>
        <v>2</v>
      </c>
    </row>
    <row r="42" spans="1:14" x14ac:dyDescent="0.2">
      <c r="C42" s="7"/>
      <c r="D42" s="7"/>
      <c r="E42" t="str">
        <f t="shared" si="0"/>
        <v/>
      </c>
      <c r="F42"/>
      <c r="G42"/>
      <c r="H42" t="str">
        <f t="shared" si="1"/>
        <v/>
      </c>
      <c r="J42" s="8"/>
      <c r="K42" s="8" t="str">
        <f t="shared" si="2"/>
        <v/>
      </c>
    </row>
    <row r="43" spans="1:14" x14ac:dyDescent="0.2">
      <c r="A43" t="s">
        <v>24</v>
      </c>
      <c r="B43" t="s">
        <v>78</v>
      </c>
      <c r="C43">
        <v>4</v>
      </c>
      <c r="D43" s="2">
        <v>1</v>
      </c>
      <c r="E43">
        <f t="shared" si="0"/>
        <v>5</v>
      </c>
      <c r="F43">
        <v>2</v>
      </c>
      <c r="G43">
        <v>1</v>
      </c>
      <c r="H43">
        <f t="shared" si="1"/>
        <v>3</v>
      </c>
      <c r="I43" s="11">
        <v>10</v>
      </c>
      <c r="J43" s="8">
        <v>101.77</v>
      </c>
      <c r="K43" s="8">
        <f t="shared" si="2"/>
        <v>1017.6999999999999</v>
      </c>
      <c r="L43" s="11">
        <f t="shared" si="4"/>
        <v>5</v>
      </c>
      <c r="M43" s="15">
        <f t="shared" si="3"/>
        <v>5</v>
      </c>
    </row>
    <row r="44" spans="1:14" x14ac:dyDescent="0.2">
      <c r="A44" t="s">
        <v>25</v>
      </c>
      <c r="B44" t="s">
        <v>79</v>
      </c>
      <c r="C44">
        <v>3</v>
      </c>
      <c r="D44" s="2">
        <v>2</v>
      </c>
      <c r="E44">
        <f t="shared" si="0"/>
        <v>5</v>
      </c>
      <c r="F44"/>
      <c r="G44">
        <v>1</v>
      </c>
      <c r="H44">
        <f t="shared" si="1"/>
        <v>1</v>
      </c>
      <c r="I44" s="11">
        <v>10</v>
      </c>
      <c r="J44" s="8">
        <v>129.65</v>
      </c>
      <c r="K44" s="8">
        <f t="shared" si="2"/>
        <v>1296.5</v>
      </c>
      <c r="L44" s="11">
        <f t="shared" si="4"/>
        <v>5</v>
      </c>
      <c r="M44" s="15">
        <f t="shared" si="3"/>
        <v>5</v>
      </c>
    </row>
    <row r="45" spans="1:14" x14ac:dyDescent="0.2">
      <c r="C45"/>
      <c r="D45" s="2"/>
      <c r="E45"/>
      <c r="F45"/>
      <c r="G45"/>
      <c r="H45"/>
      <c r="J45" s="8"/>
      <c r="K45" s="8"/>
    </row>
    <row r="46" spans="1:14" x14ac:dyDescent="0.2">
      <c r="A46" t="s">
        <v>112</v>
      </c>
      <c r="B46" t="s">
        <v>113</v>
      </c>
      <c r="C46" s="7"/>
      <c r="D46" s="7"/>
      <c r="E46" t="str">
        <f t="shared" si="0"/>
        <v/>
      </c>
      <c r="F46"/>
      <c r="G46"/>
      <c r="H46" t="str">
        <f t="shared" si="1"/>
        <v/>
      </c>
      <c r="J46" s="8"/>
      <c r="K46" s="8" t="str">
        <f t="shared" si="2"/>
        <v/>
      </c>
      <c r="L46" s="11">
        <v>0</v>
      </c>
      <c r="M46" s="11">
        <v>0</v>
      </c>
      <c r="N46" s="16">
        <v>5</v>
      </c>
    </row>
    <row r="47" spans="1:14" x14ac:dyDescent="0.2">
      <c r="A47" t="s">
        <v>26</v>
      </c>
      <c r="B47" t="s">
        <v>80</v>
      </c>
      <c r="C47">
        <v>1</v>
      </c>
      <c r="D47">
        <v>2</v>
      </c>
      <c r="E47">
        <f t="shared" si="0"/>
        <v>3</v>
      </c>
      <c r="F47"/>
      <c r="G47">
        <v>1</v>
      </c>
      <c r="H47">
        <f t="shared" si="1"/>
        <v>1</v>
      </c>
      <c r="I47" s="11">
        <v>3</v>
      </c>
      <c r="J47" s="8">
        <v>130.69</v>
      </c>
      <c r="K47" s="8">
        <f t="shared" si="2"/>
        <v>392.07</v>
      </c>
      <c r="L47" s="11">
        <v>0</v>
      </c>
      <c r="M47" s="15">
        <f t="shared" si="3"/>
        <v>3</v>
      </c>
    </row>
    <row r="48" spans="1:14" x14ac:dyDescent="0.2">
      <c r="C48"/>
      <c r="D48"/>
      <c r="E48" t="str">
        <f t="shared" si="0"/>
        <v/>
      </c>
      <c r="F48"/>
      <c r="G48"/>
      <c r="H48" t="str">
        <f t="shared" si="1"/>
        <v/>
      </c>
      <c r="J48" s="8"/>
      <c r="K48" s="8" t="str">
        <f t="shared" si="2"/>
        <v/>
      </c>
    </row>
    <row r="49" spans="1:14" x14ac:dyDescent="0.2">
      <c r="A49" t="s">
        <v>45</v>
      </c>
      <c r="B49" t="s">
        <v>81</v>
      </c>
      <c r="C49">
        <v>1</v>
      </c>
      <c r="D49" s="7"/>
      <c r="E49">
        <f t="shared" ref="E49:E68" si="5">IF(C49+D49 &gt; 0, C49+D49, "" )</f>
        <v>1</v>
      </c>
      <c r="F49"/>
      <c r="G49"/>
      <c r="H49" t="str">
        <f t="shared" ref="H49:H68" si="6">IF(F49+G49 &gt; 0, F49+G49, "" )</f>
        <v/>
      </c>
      <c r="I49" s="11">
        <v>5</v>
      </c>
      <c r="J49" s="8">
        <v>73.09</v>
      </c>
      <c r="K49" s="8">
        <f t="shared" ref="K49:K68" si="7">IF(I49*J49 &gt; 0, I49*J49, "")</f>
        <v>365.45000000000005</v>
      </c>
      <c r="L49" s="11">
        <v>3</v>
      </c>
      <c r="M49" s="11">
        <f t="shared" si="3"/>
        <v>2</v>
      </c>
      <c r="N49" s="16">
        <v>5</v>
      </c>
    </row>
    <row r="50" spans="1:14" x14ac:dyDescent="0.2">
      <c r="A50" t="s">
        <v>27</v>
      </c>
      <c r="B50" t="s">
        <v>82</v>
      </c>
      <c r="C50">
        <v>2</v>
      </c>
      <c r="D50">
        <v>1</v>
      </c>
      <c r="E50">
        <f t="shared" si="5"/>
        <v>3</v>
      </c>
      <c r="F50"/>
      <c r="G50"/>
      <c r="H50" t="str">
        <f t="shared" si="6"/>
        <v/>
      </c>
      <c r="I50" s="11">
        <v>5</v>
      </c>
      <c r="J50" s="8">
        <v>97.02</v>
      </c>
      <c r="K50" s="8">
        <f t="shared" si="7"/>
        <v>485.09999999999997</v>
      </c>
      <c r="L50" s="11">
        <v>3</v>
      </c>
      <c r="M50" s="11">
        <f t="shared" si="3"/>
        <v>2</v>
      </c>
      <c r="N50" s="16">
        <v>5</v>
      </c>
    </row>
    <row r="51" spans="1:14" x14ac:dyDescent="0.2">
      <c r="A51" t="s">
        <v>28</v>
      </c>
      <c r="B51" t="s">
        <v>83</v>
      </c>
      <c r="C51">
        <v>7</v>
      </c>
      <c r="D51">
        <v>1</v>
      </c>
      <c r="E51">
        <f t="shared" si="5"/>
        <v>8</v>
      </c>
      <c r="F51"/>
      <c r="G51">
        <v>1</v>
      </c>
      <c r="H51">
        <f t="shared" si="6"/>
        <v>1</v>
      </c>
      <c r="I51" s="11">
        <v>10</v>
      </c>
      <c r="J51" s="8">
        <v>130.65</v>
      </c>
      <c r="K51" s="8">
        <f t="shared" si="7"/>
        <v>1306.5</v>
      </c>
      <c r="L51" s="11">
        <f t="shared" si="4"/>
        <v>5</v>
      </c>
      <c r="M51" s="15">
        <f t="shared" si="3"/>
        <v>5</v>
      </c>
    </row>
    <row r="52" spans="1:14" x14ac:dyDescent="0.2">
      <c r="C52" s="7"/>
      <c r="D52" s="7"/>
      <c r="E52" t="str">
        <f t="shared" si="5"/>
        <v/>
      </c>
      <c r="F52"/>
      <c r="G52"/>
      <c r="H52" t="str">
        <f t="shared" si="6"/>
        <v/>
      </c>
      <c r="J52" s="8"/>
      <c r="K52" s="8" t="str">
        <f t="shared" si="7"/>
        <v/>
      </c>
    </row>
    <row r="53" spans="1:14" x14ac:dyDescent="0.2">
      <c r="A53" t="s">
        <v>29</v>
      </c>
      <c r="B53" t="s">
        <v>84</v>
      </c>
      <c r="C53">
        <v>12</v>
      </c>
      <c r="D53" s="7">
        <v>8</v>
      </c>
      <c r="E53">
        <f t="shared" si="5"/>
        <v>20</v>
      </c>
      <c r="F53">
        <v>1</v>
      </c>
      <c r="G53">
        <v>7</v>
      </c>
      <c r="H53">
        <f t="shared" si="6"/>
        <v>8</v>
      </c>
      <c r="I53" s="11">
        <v>10</v>
      </c>
      <c r="J53" s="8">
        <v>195.89</v>
      </c>
      <c r="K53" s="8">
        <f t="shared" si="7"/>
        <v>1958.8999999999999</v>
      </c>
      <c r="L53" s="11">
        <f t="shared" si="4"/>
        <v>5</v>
      </c>
      <c r="M53" s="11">
        <f t="shared" si="3"/>
        <v>5</v>
      </c>
      <c r="N53" s="16">
        <v>10</v>
      </c>
    </row>
    <row r="54" spans="1:14" x14ac:dyDescent="0.2">
      <c r="C54" s="7"/>
      <c r="D54" s="7"/>
      <c r="E54" t="str">
        <f t="shared" si="5"/>
        <v/>
      </c>
      <c r="F54"/>
      <c r="G54"/>
      <c r="H54" t="str">
        <f t="shared" si="6"/>
        <v/>
      </c>
      <c r="J54" s="8"/>
      <c r="K54" s="8" t="str">
        <f t="shared" si="7"/>
        <v/>
      </c>
    </row>
    <row r="55" spans="1:14" x14ac:dyDescent="0.2">
      <c r="A55" t="s">
        <v>32</v>
      </c>
      <c r="B55" t="s">
        <v>85</v>
      </c>
      <c r="C55" s="7">
        <v>3</v>
      </c>
      <c r="D55" s="7">
        <v>2</v>
      </c>
      <c r="E55">
        <f t="shared" si="5"/>
        <v>5</v>
      </c>
      <c r="F55"/>
      <c r="G55">
        <v>1</v>
      </c>
      <c r="H55">
        <f t="shared" si="6"/>
        <v>1</v>
      </c>
      <c r="I55" s="11">
        <v>3</v>
      </c>
      <c r="J55" s="8">
        <v>132.16</v>
      </c>
      <c r="K55" s="8">
        <f t="shared" si="7"/>
        <v>396.48</v>
      </c>
      <c r="L55" s="11">
        <v>0</v>
      </c>
      <c r="M55" s="15">
        <f t="shared" si="3"/>
        <v>3</v>
      </c>
    </row>
    <row r="56" spans="1:14" x14ac:dyDescent="0.2">
      <c r="A56" t="s">
        <v>30</v>
      </c>
      <c r="B56" t="s">
        <v>86</v>
      </c>
      <c r="C56" s="7">
        <v>2</v>
      </c>
      <c r="D56" s="7">
        <v>2</v>
      </c>
      <c r="E56">
        <f t="shared" si="5"/>
        <v>4</v>
      </c>
      <c r="F56"/>
      <c r="G56">
        <v>2</v>
      </c>
      <c r="H56">
        <f t="shared" si="6"/>
        <v>2</v>
      </c>
      <c r="I56" s="11">
        <v>3</v>
      </c>
      <c r="J56" s="8">
        <v>132.16</v>
      </c>
      <c r="K56" s="8">
        <f t="shared" si="7"/>
        <v>396.48</v>
      </c>
      <c r="L56" s="11">
        <v>0</v>
      </c>
      <c r="M56" s="15">
        <f t="shared" si="3"/>
        <v>3</v>
      </c>
    </row>
    <row r="57" spans="1:14" x14ac:dyDescent="0.2">
      <c r="A57" t="s">
        <v>31</v>
      </c>
      <c r="B57" t="s">
        <v>87</v>
      </c>
      <c r="C57" s="7"/>
      <c r="D57" s="7">
        <v>3</v>
      </c>
      <c r="E57">
        <f t="shared" si="5"/>
        <v>3</v>
      </c>
      <c r="F57"/>
      <c r="G57">
        <v>3</v>
      </c>
      <c r="H57">
        <f t="shared" si="6"/>
        <v>3</v>
      </c>
      <c r="I57" s="11">
        <v>3</v>
      </c>
      <c r="J57" s="8">
        <v>101.94</v>
      </c>
      <c r="K57" s="8">
        <f t="shared" si="7"/>
        <v>305.82</v>
      </c>
      <c r="L57" s="11">
        <v>0</v>
      </c>
      <c r="M57" s="15">
        <f t="shared" si="3"/>
        <v>3</v>
      </c>
    </row>
    <row r="58" spans="1:14" x14ac:dyDescent="0.2">
      <c r="C58" s="7"/>
      <c r="D58" s="7"/>
      <c r="E58" t="str">
        <f t="shared" si="5"/>
        <v/>
      </c>
      <c r="F58"/>
      <c r="G58"/>
      <c r="H58" t="str">
        <f t="shared" si="6"/>
        <v/>
      </c>
      <c r="J58" s="8"/>
      <c r="K58" s="8" t="str">
        <f t="shared" si="7"/>
        <v/>
      </c>
    </row>
    <row r="59" spans="1:14" x14ac:dyDescent="0.2">
      <c r="A59" t="s">
        <v>33</v>
      </c>
      <c r="B59" t="s">
        <v>88</v>
      </c>
      <c r="C59">
        <v>1</v>
      </c>
      <c r="D59">
        <v>1</v>
      </c>
      <c r="E59">
        <f t="shared" si="5"/>
        <v>2</v>
      </c>
      <c r="F59">
        <v>1</v>
      </c>
      <c r="G59">
        <v>1</v>
      </c>
      <c r="H59">
        <f t="shared" si="6"/>
        <v>2</v>
      </c>
      <c r="I59" s="11">
        <v>10</v>
      </c>
      <c r="J59" s="8">
        <v>19.96</v>
      </c>
      <c r="K59" s="8">
        <f t="shared" si="7"/>
        <v>199.60000000000002</v>
      </c>
      <c r="L59" s="11">
        <f t="shared" si="4"/>
        <v>5</v>
      </c>
      <c r="M59" s="15">
        <f t="shared" si="3"/>
        <v>5</v>
      </c>
    </row>
    <row r="60" spans="1:14" x14ac:dyDescent="0.2">
      <c r="A60" t="s">
        <v>34</v>
      </c>
      <c r="B60" t="s">
        <v>89</v>
      </c>
      <c r="C60">
        <v>5</v>
      </c>
      <c r="D60">
        <v>4</v>
      </c>
      <c r="E60">
        <f t="shared" si="5"/>
        <v>9</v>
      </c>
      <c r="F60"/>
      <c r="G60">
        <v>4</v>
      </c>
      <c r="H60">
        <f t="shared" si="6"/>
        <v>4</v>
      </c>
      <c r="I60" s="11">
        <v>10</v>
      </c>
      <c r="J60" s="8">
        <v>21.8</v>
      </c>
      <c r="K60" s="8">
        <f t="shared" si="7"/>
        <v>218</v>
      </c>
      <c r="L60" s="11">
        <f t="shared" si="4"/>
        <v>5</v>
      </c>
      <c r="M60" s="15">
        <f t="shared" si="3"/>
        <v>5</v>
      </c>
    </row>
    <row r="61" spans="1:14" x14ac:dyDescent="0.2">
      <c r="A61" t="s">
        <v>35</v>
      </c>
      <c r="B61" t="s">
        <v>90</v>
      </c>
      <c r="C61">
        <v>6</v>
      </c>
      <c r="D61">
        <v>8</v>
      </c>
      <c r="E61">
        <f t="shared" si="5"/>
        <v>14</v>
      </c>
      <c r="F61"/>
      <c r="G61">
        <v>8</v>
      </c>
      <c r="H61">
        <f t="shared" si="6"/>
        <v>8</v>
      </c>
      <c r="I61" s="11">
        <v>15</v>
      </c>
      <c r="J61" s="8">
        <v>28.76</v>
      </c>
      <c r="K61" s="8">
        <f t="shared" si="7"/>
        <v>431.40000000000003</v>
      </c>
      <c r="L61" s="11">
        <v>10</v>
      </c>
      <c r="M61" s="15">
        <f t="shared" si="3"/>
        <v>5</v>
      </c>
    </row>
    <row r="62" spans="1:14" x14ac:dyDescent="0.2">
      <c r="A62" t="s">
        <v>36</v>
      </c>
      <c r="B62" t="s">
        <v>91</v>
      </c>
      <c r="C62">
        <v>16</v>
      </c>
      <c r="D62">
        <v>18</v>
      </c>
      <c r="E62">
        <f t="shared" si="5"/>
        <v>34</v>
      </c>
      <c r="F62"/>
      <c r="G62">
        <v>15</v>
      </c>
      <c r="H62">
        <f t="shared" si="6"/>
        <v>15</v>
      </c>
      <c r="I62" s="11">
        <v>30</v>
      </c>
      <c r="J62" s="8">
        <v>29.76</v>
      </c>
      <c r="K62" s="8">
        <f t="shared" si="7"/>
        <v>892.80000000000007</v>
      </c>
      <c r="L62" s="11">
        <f t="shared" si="4"/>
        <v>15</v>
      </c>
      <c r="M62" s="15">
        <f t="shared" si="3"/>
        <v>15</v>
      </c>
    </row>
    <row r="63" spans="1:14" x14ac:dyDescent="0.2">
      <c r="A63" t="s">
        <v>37</v>
      </c>
      <c r="B63" t="s">
        <v>92</v>
      </c>
      <c r="C63">
        <v>17</v>
      </c>
      <c r="D63">
        <v>19</v>
      </c>
      <c r="E63">
        <f t="shared" si="5"/>
        <v>36</v>
      </c>
      <c r="F63">
        <v>3</v>
      </c>
      <c r="G63">
        <v>17</v>
      </c>
      <c r="H63">
        <f t="shared" si="6"/>
        <v>20</v>
      </c>
      <c r="I63" s="11">
        <v>30</v>
      </c>
      <c r="J63" s="8">
        <v>31.13</v>
      </c>
      <c r="K63" s="8">
        <f t="shared" si="7"/>
        <v>933.9</v>
      </c>
      <c r="L63" s="11">
        <f t="shared" si="4"/>
        <v>15</v>
      </c>
      <c r="M63" s="15">
        <f t="shared" si="3"/>
        <v>15</v>
      </c>
    </row>
    <row r="64" spans="1:14" x14ac:dyDescent="0.2">
      <c r="A64" t="s">
        <v>38</v>
      </c>
      <c r="B64" t="s">
        <v>93</v>
      </c>
      <c r="C64">
        <v>27</v>
      </c>
      <c r="D64">
        <v>26</v>
      </c>
      <c r="E64">
        <f t="shared" si="5"/>
        <v>53</v>
      </c>
      <c r="F64">
        <v>2</v>
      </c>
      <c r="G64">
        <v>24</v>
      </c>
      <c r="H64">
        <f t="shared" si="6"/>
        <v>26</v>
      </c>
      <c r="I64" s="11">
        <v>30</v>
      </c>
      <c r="J64" s="8">
        <v>35.049999999999997</v>
      </c>
      <c r="K64" s="8">
        <f t="shared" si="7"/>
        <v>1051.5</v>
      </c>
      <c r="L64" s="11">
        <f t="shared" si="4"/>
        <v>15</v>
      </c>
      <c r="M64" s="15">
        <f t="shared" si="3"/>
        <v>15</v>
      </c>
    </row>
    <row r="65" spans="1:14" x14ac:dyDescent="0.2">
      <c r="A65" t="s">
        <v>39</v>
      </c>
      <c r="B65" t="s">
        <v>94</v>
      </c>
      <c r="C65">
        <v>19</v>
      </c>
      <c r="D65">
        <v>15</v>
      </c>
      <c r="E65">
        <f t="shared" si="5"/>
        <v>34</v>
      </c>
      <c r="F65">
        <v>3</v>
      </c>
      <c r="G65">
        <v>14</v>
      </c>
      <c r="H65">
        <f t="shared" si="6"/>
        <v>17</v>
      </c>
      <c r="I65" s="11">
        <v>20</v>
      </c>
      <c r="J65" s="8">
        <v>41.36</v>
      </c>
      <c r="K65" s="8">
        <f t="shared" si="7"/>
        <v>827.2</v>
      </c>
      <c r="L65" s="11">
        <f t="shared" si="4"/>
        <v>10</v>
      </c>
      <c r="M65" s="15">
        <f t="shared" si="3"/>
        <v>10</v>
      </c>
    </row>
    <row r="66" spans="1:14" x14ac:dyDescent="0.2">
      <c r="A66" t="s">
        <v>40</v>
      </c>
      <c r="B66" t="s">
        <v>95</v>
      </c>
      <c r="C66" s="7">
        <v>2</v>
      </c>
      <c r="D66">
        <v>3</v>
      </c>
      <c r="E66">
        <f t="shared" si="5"/>
        <v>5</v>
      </c>
      <c r="F66"/>
      <c r="G66">
        <v>3</v>
      </c>
      <c r="H66">
        <f t="shared" si="6"/>
        <v>3</v>
      </c>
      <c r="I66" s="11">
        <v>5</v>
      </c>
      <c r="J66" s="8">
        <v>36.99</v>
      </c>
      <c r="K66" s="8">
        <f t="shared" si="7"/>
        <v>184.95000000000002</v>
      </c>
      <c r="L66" s="11">
        <v>5</v>
      </c>
      <c r="M66" s="15">
        <f t="shared" si="3"/>
        <v>0</v>
      </c>
    </row>
    <row r="67" spans="1:14" x14ac:dyDescent="0.2">
      <c r="A67" t="s">
        <v>41</v>
      </c>
      <c r="B67" t="s">
        <v>96</v>
      </c>
      <c r="C67" s="7">
        <v>5</v>
      </c>
      <c r="D67">
        <v>4</v>
      </c>
      <c r="E67">
        <f t="shared" si="5"/>
        <v>9</v>
      </c>
      <c r="F67">
        <v>1</v>
      </c>
      <c r="G67">
        <v>3</v>
      </c>
      <c r="H67">
        <f t="shared" si="6"/>
        <v>4</v>
      </c>
      <c r="I67" s="11">
        <v>5</v>
      </c>
      <c r="J67" s="8">
        <v>49.11</v>
      </c>
      <c r="K67" s="8">
        <f t="shared" si="7"/>
        <v>245.55</v>
      </c>
      <c r="L67" s="11">
        <v>5</v>
      </c>
      <c r="M67" s="15">
        <f t="shared" si="3"/>
        <v>0</v>
      </c>
    </row>
    <row r="68" spans="1:14" x14ac:dyDescent="0.2">
      <c r="A68" t="s">
        <v>42</v>
      </c>
      <c r="B68" t="s">
        <v>97</v>
      </c>
      <c r="C68" s="7"/>
      <c r="D68">
        <v>4</v>
      </c>
      <c r="E68">
        <f t="shared" si="5"/>
        <v>4</v>
      </c>
      <c r="F68"/>
      <c r="G68">
        <v>4</v>
      </c>
      <c r="H68">
        <f t="shared" si="6"/>
        <v>4</v>
      </c>
      <c r="I68" s="11">
        <v>5</v>
      </c>
      <c r="J68" s="8">
        <v>49.88</v>
      </c>
      <c r="K68" s="8">
        <f t="shared" si="7"/>
        <v>249.4</v>
      </c>
      <c r="L68" s="11">
        <v>5</v>
      </c>
      <c r="M68" s="15">
        <f t="shared" si="3"/>
        <v>0</v>
      </c>
    </row>
    <row r="69" spans="1:14" s="4" customFormat="1" ht="18" customHeight="1" thickBot="1" x14ac:dyDescent="0.25">
      <c r="B69" s="1"/>
      <c r="I69" s="13">
        <f>SUM(I3:I68)</f>
        <v>520</v>
      </c>
      <c r="J69" s="8"/>
      <c r="K69" s="9">
        <f>SUM(K3:K68)</f>
        <v>39333.110000000008</v>
      </c>
      <c r="L69" s="13">
        <f>SUM(L2:L68)</f>
        <v>265</v>
      </c>
      <c r="M69" s="13"/>
      <c r="N69" s="13"/>
    </row>
    <row r="70" spans="1:14" ht="17" thickTop="1" x14ac:dyDescent="0.2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UK Classical</vt:lpstr>
    </vt:vector>
  </TitlesOfParts>
  <Company>Falk CulinaireUK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Microsoft Office User</cp:lastModifiedBy>
  <cp:lastPrinted>2019-09-18T11:49:38Z</cp:lastPrinted>
  <dcterms:created xsi:type="dcterms:W3CDTF">2013-01-26T07:40:26Z</dcterms:created>
  <dcterms:modified xsi:type="dcterms:W3CDTF">2021-11-29T17:41:07Z</dcterms:modified>
</cp:coreProperties>
</file>