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40009_{04CB8B68-D535-0842-A276-BB0B75175004}" xr6:coauthVersionLast="47" xr6:coauthVersionMax="47" xr10:uidLastSave="{00000000-0000-0000-0000-000000000000}"/>
  <bookViews>
    <workbookView xWindow="18100" yWindow="760" windowWidth="19200" windowHeight="17380"/>
  </bookViews>
  <sheets>
    <sheet name="Product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2" l="1"/>
  <c r="F38" i="2"/>
  <c r="F37" i="2"/>
  <c r="F36" i="2"/>
  <c r="F35" i="2"/>
  <c r="D3" i="2" l="1"/>
  <c r="D4" i="2"/>
  <c r="D5" i="2"/>
  <c r="D6" i="2"/>
  <c r="D7" i="2"/>
  <c r="D8" i="2"/>
  <c r="D9" i="2"/>
  <c r="D10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2" i="2"/>
  <c r="F25" i="2"/>
  <c r="F3" i="2"/>
  <c r="F4" i="2"/>
  <c r="F5" i="2"/>
  <c r="F6" i="2"/>
  <c r="F7" i="2"/>
  <c r="F8" i="2"/>
  <c r="F9" i="2"/>
  <c r="F10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6" i="2"/>
  <c r="F27" i="2"/>
  <c r="F28" i="2"/>
  <c r="F29" i="2"/>
  <c r="F30" i="2"/>
  <c r="F2" i="2"/>
  <c r="F31" i="2" l="1"/>
  <c r="F32" i="2" l="1"/>
  <c r="F33" i="2" s="1"/>
</calcChain>
</file>

<file path=xl/sharedStrings.xml><?xml version="1.0" encoding="utf-8"?>
<sst xmlns="http://schemas.openxmlformats.org/spreadsheetml/2006/main" count="66" uniqueCount="66">
  <si>
    <t>Qty</t>
  </si>
  <si>
    <t>INO2504SF</t>
  </si>
  <si>
    <t>INO2567SF</t>
  </si>
  <si>
    <t>INO2523SF</t>
  </si>
  <si>
    <t>CU2039SF</t>
  </si>
  <si>
    <t>INO2512SF</t>
  </si>
  <si>
    <t>INO1051SF</t>
  </si>
  <si>
    <t>INO1052SF</t>
  </si>
  <si>
    <t>INO1053SF</t>
  </si>
  <si>
    <t>INO1055SF</t>
  </si>
  <si>
    <t>SCS2505SI</t>
  </si>
  <si>
    <t>Copper Core 28cm Frying Pan</t>
  </si>
  <si>
    <t>SCS2506SI</t>
  </si>
  <si>
    <t>Copper Core 32cm Frying Pan</t>
  </si>
  <si>
    <t>SCS2515SI</t>
  </si>
  <si>
    <t>Copper Core 16cm Sauce Pan</t>
  </si>
  <si>
    <t>SCS2518SI</t>
  </si>
  <si>
    <t>Copper Core 24cm Sauce Pan</t>
  </si>
  <si>
    <t>SCS2561SI</t>
  </si>
  <si>
    <t>Copper Core 24cm Saute Pan</t>
  </si>
  <si>
    <t>SCS2562SI</t>
  </si>
  <si>
    <t>Copper Core 28cm Saute Pan</t>
  </si>
  <si>
    <t>SCS2569SI</t>
  </si>
  <si>
    <t>Copper Core 28cm Saucier</t>
  </si>
  <si>
    <t>SCS2582SI</t>
  </si>
  <si>
    <t>Copper Core 28cm Stew Pan</t>
  </si>
  <si>
    <t>SCS2522SI</t>
  </si>
  <si>
    <t>Copper Core 18cm Casserole</t>
  </si>
  <si>
    <t>SCS2524SI</t>
  </si>
  <si>
    <t>Copper Core 24cm Casserole</t>
  </si>
  <si>
    <t>SCS2509SI</t>
  </si>
  <si>
    <t>Copper Core 24cm Gratin Pan</t>
  </si>
  <si>
    <t>SCS2572SI</t>
  </si>
  <si>
    <t>Copper Core 35 x 23cm Roasting Pan</t>
  </si>
  <si>
    <t>SCS2598SI</t>
  </si>
  <si>
    <t>Copper Core 24cm Risotto Pan</t>
  </si>
  <si>
    <t>SCS1050SI</t>
  </si>
  <si>
    <t>Copper Core 16cm Lid</t>
  </si>
  <si>
    <t>SCS1051SI</t>
  </si>
  <si>
    <t>Copper Core 18cm Lid</t>
  </si>
  <si>
    <t>SCS1053SI</t>
  </si>
  <si>
    <t>Copper Core 24cm Lid</t>
  </si>
  <si>
    <t>SCS1055SI</t>
  </si>
  <si>
    <t>Copper Core 28cm Lid</t>
  </si>
  <si>
    <t>SCS1256SI</t>
  </si>
  <si>
    <t>Copper Core 32cm Lid</t>
  </si>
  <si>
    <t>SCS2588SI</t>
  </si>
  <si>
    <t>Copper Core 24cm Pot au Feu</t>
  </si>
  <si>
    <t>Falk Code</t>
  </si>
  <si>
    <t>Description</t>
  </si>
  <si>
    <t>Line Price</t>
  </si>
  <si>
    <t>Line Total</t>
  </si>
  <si>
    <t>Classical Range 24cm Fry Pan</t>
  </si>
  <si>
    <t>Classical Range 20cm Saucier</t>
  </si>
  <si>
    <t>Classical Range 20cm Casserole</t>
  </si>
  <si>
    <t>Classical Range 28cm Jam Pot</t>
  </si>
  <si>
    <t>Classical Range 10cm Sauce Pan</t>
  </si>
  <si>
    <t>Classical Range 18cm Lid</t>
  </si>
  <si>
    <t>Classical Range 20cm Lid</t>
  </si>
  <si>
    <t>Classical Range 24cm Lid</t>
  </si>
  <si>
    <t>Classical Range 28cm Lid</t>
  </si>
  <si>
    <t>10% Summer Sale Discount</t>
  </si>
  <si>
    <t>Delivery to Belgium</t>
  </si>
  <si>
    <t>Delivery to Germany</t>
  </si>
  <si>
    <t>Delivery to Netherlands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</si>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</sst>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10">
    <xf numFmtId="0" fontId="0" fillId="0" borderId="0" xfId="0"/>
    <xf numFmtId="2" fontId="0" fillId="0" borderId="0" xfId="0" applyNumberFormat="1"/>
    <xf numFmtId="0" fontId="16" fillId="0" borderId="10" xfId="0" applyFont="1" applyBorder="1" applyAlignment="1">
      <alignment vertical="center"/>
    </xf>
    <xf numFmtId="0" fontId="16" fillId="0" borderId="1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16" fillId="0" borderId="0" xfId="0" applyNumberFormat="1" applyFont="1" applyBorder="1"/>
    <xf numFmtId="2" fontId="0" fillId="0" borderId="11" xfId="0" applyNumberFormat="1" applyBorder="1"/>
    <xf numFmtId="2" fontId="16" fillId="0" borderId="0" xfId="0" applyNumberFormat="1" applyFont="1" applyBorder="1" applyAlignment="1">
      <alignment horizontal="left" inden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C20" zoomScale="200" workbookViewId="0">
      <selection activeCell="C23" sqref="C23"/>
    </sheetView>
  </sheetViews>
  <sheetFormatPr baseColWidth="10" defaultRowHeight="16" x14ac:dyDescent="0.2"/>
  <cols>
    <col min="1" max="1" width="10.83203125" style="6"/>
    <col min="2" max="2" width="10.83203125" customWidth="1"/>
    <col min="3" max="3" width="33.5" customWidth="1"/>
    <col min="4" max="4" width="40.83203125" hidden="1" customWidth="1"/>
  </cols>
  <sheetData>
    <row r="1" spans="1:6" s="4" customFormat="1" ht="24" customHeight="1" thickBot="1" x14ac:dyDescent="0.25">
      <c r="A1" s="5" t="s">
        <v>0</v>
      </c>
      <c r="B1" s="2" t="s">
        <v>48</v>
      </c>
      <c r="C1" s="2" t="s">
        <v>49</v>
      </c>
      <c r="D1" s="2"/>
      <c r="E1" s="3" t="s">
        <v>50</v>
      </c>
      <c r="F1" s="3" t="s">
        <v>51</v>
      </c>
    </row>
    <row r="2" spans="1:6" x14ac:dyDescent="0.2">
      <c r="A2" s="6">
        <v>1</v>
      </c>
      <c r="B2" t="s">
        <v>1</v>
      </c>
      <c r="C2" t="s">
        <v>52</v>
      </c>
      <c r="D2" t="str">
        <f>_xlfn.CONCAT(B2, ": ", C2)</f>
        <v>INO2504SF: Classical Range 24cm Fry Pan</v>
      </c>
      <c r="E2" s="1">
        <v>102.5</v>
      </c>
      <c r="F2" s="1">
        <f>A2*E2</f>
        <v>102.5</v>
      </c>
    </row>
    <row r="3" spans="1:6" x14ac:dyDescent="0.2">
      <c r="A3" s="6">
        <v>1</v>
      </c>
      <c r="B3" t="s">
        <v>2</v>
      </c>
      <c r="C3" t="s">
        <v>53</v>
      </c>
      <c r="D3" t="str">
        <f t="shared" ref="D3:D30" si="0">_xlfn.CONCAT(B3, ": ", C3)</f>
        <v>INO2567SF: Classical Range 20cm Saucier</v>
      </c>
      <c r="E3" s="1">
        <v>101.58</v>
      </c>
      <c r="F3" s="1">
        <f t="shared" ref="F3:F30" si="1">A3*E3</f>
        <v>101.58</v>
      </c>
    </row>
    <row r="4" spans="1:6" x14ac:dyDescent="0.2">
      <c r="A4" s="6">
        <v>1</v>
      </c>
      <c r="B4" t="s">
        <v>3</v>
      </c>
      <c r="C4" t="s">
        <v>54</v>
      </c>
      <c r="D4" t="str">
        <f t="shared" si="0"/>
        <v>INO2523SF: Classical Range 20cm Casserole</v>
      </c>
      <c r="E4" s="1">
        <v>119.43</v>
      </c>
      <c r="F4" s="1">
        <f t="shared" si="1"/>
        <v>119.43</v>
      </c>
    </row>
    <row r="5" spans="1:6" x14ac:dyDescent="0.2">
      <c r="A5" s="6">
        <v>1</v>
      </c>
      <c r="B5" t="s">
        <v>4</v>
      </c>
      <c r="C5" t="s">
        <v>55</v>
      </c>
      <c r="D5" t="str">
        <f t="shared" si="0"/>
        <v>CU2039SF: Classical Range 28cm Jam Pot</v>
      </c>
      <c r="E5" s="1">
        <v>115.09</v>
      </c>
      <c r="F5" s="1">
        <f t="shared" si="1"/>
        <v>115.09</v>
      </c>
    </row>
    <row r="6" spans="1:6" x14ac:dyDescent="0.2">
      <c r="A6" s="6">
        <v>2</v>
      </c>
      <c r="B6" t="s">
        <v>5</v>
      </c>
      <c r="C6" t="s">
        <v>56</v>
      </c>
      <c r="D6" t="str">
        <f t="shared" si="0"/>
        <v>INO2512SF: Classical Range 10cm Sauce Pan</v>
      </c>
      <c r="E6" s="1">
        <v>45.63</v>
      </c>
      <c r="F6" s="1">
        <f t="shared" si="1"/>
        <v>91.26</v>
      </c>
    </row>
    <row r="7" spans="1:6" x14ac:dyDescent="0.2">
      <c r="A7" s="6">
        <v>1</v>
      </c>
      <c r="B7" t="s">
        <v>6</v>
      </c>
      <c r="C7" t="s">
        <v>57</v>
      </c>
      <c r="D7" t="str">
        <f t="shared" si="0"/>
        <v>INO1051SF: Classical Range 18cm Lid</v>
      </c>
      <c r="E7" s="1">
        <v>29.76</v>
      </c>
      <c r="F7" s="1">
        <f t="shared" si="1"/>
        <v>29.76</v>
      </c>
    </row>
    <row r="8" spans="1:6" x14ac:dyDescent="0.2">
      <c r="A8" s="6">
        <v>1</v>
      </c>
      <c r="B8" t="s">
        <v>7</v>
      </c>
      <c r="C8" t="s">
        <v>58</v>
      </c>
      <c r="D8" t="str">
        <f t="shared" si="0"/>
        <v>INO1052SF: Classical Range 20cm Lid</v>
      </c>
      <c r="E8" s="1">
        <v>31.13</v>
      </c>
      <c r="F8" s="1">
        <f t="shared" si="1"/>
        <v>31.13</v>
      </c>
    </row>
    <row r="9" spans="1:6" x14ac:dyDescent="0.2">
      <c r="A9" s="6">
        <v>1</v>
      </c>
      <c r="B9" t="s">
        <v>8</v>
      </c>
      <c r="C9" t="s">
        <v>59</v>
      </c>
      <c r="D9" t="str">
        <f t="shared" si="0"/>
        <v>INO1053SF: Classical Range 24cm Lid</v>
      </c>
      <c r="E9" s="1">
        <v>36.770000000000003</v>
      </c>
      <c r="F9" s="1">
        <f t="shared" si="1"/>
        <v>36.770000000000003</v>
      </c>
    </row>
    <row r="10" spans="1:6" x14ac:dyDescent="0.2">
      <c r="A10" s="6">
        <v>1</v>
      </c>
      <c r="B10" t="s">
        <v>9</v>
      </c>
      <c r="C10" t="s">
        <v>60</v>
      </c>
      <c r="D10" t="str">
        <f t="shared" si="0"/>
        <v>INO1055SF: Classical Range 28cm Lid</v>
      </c>
      <c r="E10" s="1">
        <v>41.36</v>
      </c>
      <c r="F10" s="1">
        <f t="shared" si="1"/>
        <v>41.36</v>
      </c>
    </row>
    <row r="11" spans="1:6" x14ac:dyDescent="0.2">
      <c r="E11" s="1"/>
      <c r="F11" s="1"/>
    </row>
    <row r="12" spans="1:6" x14ac:dyDescent="0.2">
      <c r="A12" s="6">
        <v>1</v>
      </c>
      <c r="B12" t="s">
        <v>10</v>
      </c>
      <c r="C12" t="s">
        <v>11</v>
      </c>
      <c r="D12" t="str">
        <f t="shared" si="0"/>
        <v>SCS2505SI: Copper Core 28cm Frying Pan</v>
      </c>
      <c r="E12" s="1">
        <v>119.65</v>
      </c>
      <c r="F12" s="1">
        <f t="shared" si="1"/>
        <v>119.65</v>
      </c>
    </row>
    <row r="13" spans="1:6" x14ac:dyDescent="0.2">
      <c r="A13" s="6">
        <v>1</v>
      </c>
      <c r="B13" t="s">
        <v>12</v>
      </c>
      <c r="C13" t="s">
        <v>13</v>
      </c>
      <c r="D13" t="str">
        <f t="shared" si="0"/>
        <v>SCS2506SI: Copper Core 32cm Frying Pan</v>
      </c>
      <c r="E13" s="1">
        <v>153.11000000000001</v>
      </c>
      <c r="F13" s="1">
        <f t="shared" si="1"/>
        <v>153.11000000000001</v>
      </c>
    </row>
    <row r="14" spans="1:6" x14ac:dyDescent="0.2">
      <c r="A14" s="6">
        <v>1</v>
      </c>
      <c r="B14" t="s">
        <v>14</v>
      </c>
      <c r="C14" t="s">
        <v>15</v>
      </c>
      <c r="D14" t="str">
        <f t="shared" si="0"/>
        <v>SCS2515SI: Copper Core 16cm Sauce Pan</v>
      </c>
      <c r="E14" s="1">
        <v>79.62</v>
      </c>
      <c r="F14" s="1">
        <f t="shared" si="1"/>
        <v>79.62</v>
      </c>
    </row>
    <row r="15" spans="1:6" x14ac:dyDescent="0.2">
      <c r="A15" s="6">
        <v>1</v>
      </c>
      <c r="B15" t="s">
        <v>16</v>
      </c>
      <c r="C15" t="s">
        <v>17</v>
      </c>
      <c r="D15" t="str">
        <f t="shared" si="0"/>
        <v>SCS2518SI: Copper Core 24cm Sauce Pan</v>
      </c>
      <c r="E15" s="1">
        <v>163.88</v>
      </c>
      <c r="F15" s="1">
        <f t="shared" si="1"/>
        <v>163.88</v>
      </c>
    </row>
    <row r="16" spans="1:6" x14ac:dyDescent="0.2">
      <c r="A16" s="6">
        <v>2</v>
      </c>
      <c r="B16" t="s">
        <v>18</v>
      </c>
      <c r="C16" t="s">
        <v>19</v>
      </c>
      <c r="D16" t="str">
        <f t="shared" si="0"/>
        <v>SCS2561SI: Copper Core 24cm Saute Pan</v>
      </c>
      <c r="E16" s="1">
        <v>119.65</v>
      </c>
      <c r="F16" s="1">
        <f t="shared" si="1"/>
        <v>239.3</v>
      </c>
    </row>
    <row r="17" spans="1:6" x14ac:dyDescent="0.2">
      <c r="A17" s="6">
        <v>1</v>
      </c>
      <c r="B17" t="s">
        <v>20</v>
      </c>
      <c r="C17" t="s">
        <v>21</v>
      </c>
      <c r="D17" t="str">
        <f t="shared" si="0"/>
        <v>SCS2562SI: Copper Core 28cm Saute Pan</v>
      </c>
      <c r="E17" s="1">
        <v>153.11000000000001</v>
      </c>
      <c r="F17" s="1">
        <f t="shared" si="1"/>
        <v>153.11000000000001</v>
      </c>
    </row>
    <row r="18" spans="1:6" x14ac:dyDescent="0.2">
      <c r="A18" s="6">
        <v>1</v>
      </c>
      <c r="B18" t="s">
        <v>22</v>
      </c>
      <c r="C18" t="s">
        <v>23</v>
      </c>
      <c r="D18" t="str">
        <f t="shared" si="0"/>
        <v>SCS2569SI: Copper Core 28cm Saucier</v>
      </c>
      <c r="E18" s="1">
        <v>153.11000000000001</v>
      </c>
      <c r="F18" s="1">
        <f t="shared" si="1"/>
        <v>153.11000000000001</v>
      </c>
    </row>
    <row r="19" spans="1:6" x14ac:dyDescent="0.2">
      <c r="A19" s="6">
        <v>1</v>
      </c>
      <c r="B19" t="s">
        <v>24</v>
      </c>
      <c r="C19" t="s">
        <v>25</v>
      </c>
      <c r="D19" t="str">
        <f t="shared" si="0"/>
        <v>SCS2582SI: Copper Core 28cm Stew Pan</v>
      </c>
      <c r="E19" s="1">
        <v>147.51</v>
      </c>
      <c r="F19" s="1">
        <f t="shared" si="1"/>
        <v>147.51</v>
      </c>
    </row>
    <row r="20" spans="1:6" x14ac:dyDescent="0.2">
      <c r="A20" s="6">
        <v>1</v>
      </c>
      <c r="B20" t="s">
        <v>26</v>
      </c>
      <c r="C20" t="s">
        <v>27</v>
      </c>
      <c r="D20" t="str">
        <f t="shared" si="0"/>
        <v>SCS2522SI: Copper Core 18cm Casserole</v>
      </c>
      <c r="E20" s="1">
        <v>102.94</v>
      </c>
      <c r="F20" s="1">
        <f t="shared" si="1"/>
        <v>102.94</v>
      </c>
    </row>
    <row r="21" spans="1:6" x14ac:dyDescent="0.2">
      <c r="A21" s="6">
        <v>2</v>
      </c>
      <c r="B21" t="s">
        <v>28</v>
      </c>
      <c r="C21" t="s">
        <v>29</v>
      </c>
      <c r="D21" t="str">
        <f t="shared" si="0"/>
        <v>SCS2524SI: Copper Core 24cm Casserole</v>
      </c>
      <c r="E21" s="1">
        <v>147.51</v>
      </c>
      <c r="F21" s="1">
        <f t="shared" si="1"/>
        <v>295.02</v>
      </c>
    </row>
    <row r="22" spans="1:6" x14ac:dyDescent="0.2">
      <c r="A22" s="6">
        <v>1</v>
      </c>
      <c r="B22" t="s">
        <v>30</v>
      </c>
      <c r="C22" t="s">
        <v>31</v>
      </c>
      <c r="D22" t="str">
        <f t="shared" si="0"/>
        <v>SCS2509SI: Copper Core 24cm Gratin Pan</v>
      </c>
      <c r="E22" s="1">
        <v>102.94</v>
      </c>
      <c r="F22" s="1">
        <f t="shared" si="1"/>
        <v>102.94</v>
      </c>
    </row>
    <row r="23" spans="1:6" x14ac:dyDescent="0.2">
      <c r="A23" s="6">
        <v>1</v>
      </c>
      <c r="B23" t="s">
        <v>32</v>
      </c>
      <c r="C23" t="s">
        <v>33</v>
      </c>
      <c r="D23" t="str">
        <f t="shared" si="0"/>
        <v>SCS2572SI: Copper Core 35 x 23cm Roasting Pan</v>
      </c>
      <c r="E23" s="1">
        <v>185.69</v>
      </c>
      <c r="F23" s="1">
        <f t="shared" si="1"/>
        <v>185.69</v>
      </c>
    </row>
    <row r="24" spans="1:6" x14ac:dyDescent="0.2">
      <c r="A24" s="6">
        <v>1</v>
      </c>
      <c r="B24" t="s">
        <v>34</v>
      </c>
      <c r="C24" t="s">
        <v>35</v>
      </c>
      <c r="D24" t="str">
        <f t="shared" si="0"/>
        <v>SCS2598SI: Copper Core 24cm Risotto Pan</v>
      </c>
      <c r="E24" s="1">
        <v>118.24</v>
      </c>
      <c r="F24" s="1">
        <f t="shared" si="1"/>
        <v>118.24</v>
      </c>
    </row>
    <row r="25" spans="1:6" x14ac:dyDescent="0.2">
      <c r="A25" s="6">
        <v>2</v>
      </c>
      <c r="B25" t="s">
        <v>46</v>
      </c>
      <c r="C25" t="s">
        <v>47</v>
      </c>
      <c r="D25" t="str">
        <f t="shared" si="0"/>
        <v>SCS2588SI: Copper Core 24cm Pot au Feu</v>
      </c>
      <c r="E25" s="1">
        <v>147.51</v>
      </c>
      <c r="F25" s="1">
        <f>A25*E25</f>
        <v>295.02</v>
      </c>
    </row>
    <row r="26" spans="1:6" x14ac:dyDescent="0.2">
      <c r="A26" s="6">
        <v>1</v>
      </c>
      <c r="B26" t="s">
        <v>36</v>
      </c>
      <c r="C26" t="s">
        <v>37</v>
      </c>
      <c r="D26" t="str">
        <f t="shared" si="0"/>
        <v>SCS1050SI: Copper Core 16cm Lid</v>
      </c>
      <c r="E26" s="1">
        <v>17.71</v>
      </c>
      <c r="F26" s="1">
        <f t="shared" si="1"/>
        <v>17.71</v>
      </c>
    </row>
    <row r="27" spans="1:6" x14ac:dyDescent="0.2">
      <c r="A27" s="6">
        <v>1</v>
      </c>
      <c r="B27" t="s">
        <v>38</v>
      </c>
      <c r="C27" t="s">
        <v>39</v>
      </c>
      <c r="D27" t="str">
        <f t="shared" si="0"/>
        <v>SCS1051SI: Copper Core 18cm Lid</v>
      </c>
      <c r="E27" s="1">
        <v>18.21</v>
      </c>
      <c r="F27" s="1">
        <f t="shared" si="1"/>
        <v>18.21</v>
      </c>
    </row>
    <row r="28" spans="1:6" x14ac:dyDescent="0.2">
      <c r="A28" s="6">
        <v>7</v>
      </c>
      <c r="B28" t="s">
        <v>40</v>
      </c>
      <c r="C28" t="s">
        <v>41</v>
      </c>
      <c r="D28" t="str">
        <f t="shared" si="0"/>
        <v>SCS1053SI: Copper Core 24cm Lid</v>
      </c>
      <c r="E28" s="1">
        <v>29.35</v>
      </c>
      <c r="F28" s="1">
        <f t="shared" si="1"/>
        <v>205.45000000000002</v>
      </c>
    </row>
    <row r="29" spans="1:6" x14ac:dyDescent="0.2">
      <c r="A29" s="6">
        <v>4</v>
      </c>
      <c r="B29" t="s">
        <v>42</v>
      </c>
      <c r="C29" t="s">
        <v>43</v>
      </c>
      <c r="D29" t="str">
        <f t="shared" si="0"/>
        <v>SCS1055SI: Copper Core 28cm Lid</v>
      </c>
      <c r="E29" s="1">
        <v>30.7</v>
      </c>
      <c r="F29" s="1">
        <f t="shared" si="1"/>
        <v>122.8</v>
      </c>
    </row>
    <row r="30" spans="1:6" x14ac:dyDescent="0.2">
      <c r="A30" s="6">
        <v>1</v>
      </c>
      <c r="B30" t="s">
        <v>44</v>
      </c>
      <c r="C30" t="s">
        <v>45</v>
      </c>
      <c r="D30" t="str">
        <f t="shared" si="0"/>
        <v>SCS1256SI: Copper Core 32cm Lid</v>
      </c>
      <c r="E30" s="1">
        <v>35.76</v>
      </c>
      <c r="F30" s="1">
        <f t="shared" si="1"/>
        <v>35.76</v>
      </c>
    </row>
    <row r="31" spans="1:6" ht="17" thickBot="1" x14ac:dyDescent="0.25">
      <c r="E31" s="1"/>
      <c r="F31" s="8">
        <f>SUM(F2:F30)</f>
        <v>3377.9500000000003</v>
      </c>
    </row>
    <row r="32" spans="1:6" ht="17" thickTop="1" x14ac:dyDescent="0.2">
      <c r="C32" t="s">
        <v>61</v>
      </c>
      <c r="F32" s="1">
        <f>F31/10</f>
        <v>337.79500000000002</v>
      </c>
    </row>
    <row r="33" spans="1:6" ht="17" thickBot="1" x14ac:dyDescent="0.25">
      <c r="E33" s="1"/>
      <c r="F33" s="8">
        <f>F31-F32</f>
        <v>3040.1550000000002</v>
      </c>
    </row>
    <row r="34" spans="1:6" ht="17" thickTop="1" x14ac:dyDescent="0.2">
      <c r="E34" s="1"/>
      <c r="F34" s="1"/>
    </row>
    <row r="35" spans="1:6" x14ac:dyDescent="0.2">
      <c r="A35" s="6">
        <v>1</v>
      </c>
      <c r="C35" t="s">
        <v>62</v>
      </c>
      <c r="E35" s="1">
        <v>13</v>
      </c>
      <c r="F35" s="1">
        <f>A35*E35</f>
        <v>13</v>
      </c>
    </row>
    <row r="36" spans="1:6" x14ac:dyDescent="0.2">
      <c r="A36" s="6">
        <v>3</v>
      </c>
      <c r="C36" t="s">
        <v>63</v>
      </c>
      <c r="E36" s="1">
        <v>16.5</v>
      </c>
      <c r="F36" s="1">
        <f t="shared" ref="F36:F37" si="2">A36*E36</f>
        <v>49.5</v>
      </c>
    </row>
    <row r="37" spans="1:6" x14ac:dyDescent="0.2">
      <c r="A37" s="6">
        <v>1</v>
      </c>
      <c r="C37" t="s">
        <v>64</v>
      </c>
      <c r="E37" s="1">
        <v>16.5</v>
      </c>
      <c r="F37" s="1">
        <f t="shared" si="2"/>
        <v>16.5</v>
      </c>
    </row>
    <row r="38" spans="1:6" ht="17" thickBot="1" x14ac:dyDescent="0.25">
      <c r="E38" s="1"/>
      <c r="F38" s="8">
        <f>SUM(F35:F37)</f>
        <v>79</v>
      </c>
    </row>
    <row r="39" spans="1:6" ht="17" thickTop="1" x14ac:dyDescent="0.2">
      <c r="E39" s="1"/>
      <c r="F39" s="1"/>
    </row>
    <row r="40" spans="1:6" x14ac:dyDescent="0.2">
      <c r="E40" s="9" t="s">
        <v>65</v>
      </c>
      <c r="F40" s="7">
        <f>F31-F32+F38</f>
        <v>3119.1550000000002</v>
      </c>
    </row>
    <row r="41" spans="1:6" x14ac:dyDescent="0.2">
      <c r="E41" s="1"/>
      <c r="F41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2023-08-23T08:38:06Z</dcterms:created>
  <dcterms:modified xsi:type="dcterms:W3CDTF">2023-08-28T20:30:39Z</dcterms:modified>
</cp:coreProperties>
</file>