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7729"/>
  <workbookPr autoCompressPictures="0"/>
  <bookViews>
    <workbookView xWindow="11620" yWindow="3560" windowWidth="35780" windowHeight="18040"/>
  </bookViews>
  <sheets>
    <sheet name="Sheet1" sheetId="1" r:id="rId1"/>
    <sheet name="Sheet2" sheetId="2" r:id="rId2"/>
    <sheet name="Sheet3"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E2" i="1" l="1"/>
  <c r="E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70" i="1"/>
  <c r="E71" i="1"/>
  <c r="T71" i="1"/>
  <c r="F71" i="1"/>
  <c r="T70" i="1"/>
  <c r="F70" i="1"/>
  <c r="T69" i="1"/>
  <c r="F69" i="1"/>
  <c r="E69" i="1"/>
  <c r="T68" i="1"/>
  <c r="F68" i="1"/>
  <c r="T67" i="1"/>
  <c r="F67" i="1"/>
  <c r="T66" i="1"/>
  <c r="F66" i="1"/>
  <c r="T65" i="1"/>
  <c r="F65" i="1"/>
  <c r="T64" i="1"/>
  <c r="F64" i="1"/>
  <c r="T63" i="1"/>
  <c r="F63" i="1"/>
  <c r="T62" i="1"/>
  <c r="F62" i="1"/>
  <c r="T61" i="1"/>
  <c r="F61" i="1"/>
  <c r="T60" i="1"/>
  <c r="F60" i="1"/>
  <c r="T59" i="1"/>
  <c r="F59" i="1"/>
  <c r="T58" i="1"/>
  <c r="F58" i="1"/>
  <c r="T57" i="1"/>
  <c r="F57" i="1"/>
  <c r="T56" i="1"/>
  <c r="F56" i="1"/>
  <c r="T55" i="1"/>
  <c r="F55" i="1"/>
  <c r="T54" i="1"/>
  <c r="F54" i="1"/>
  <c r="T53" i="1"/>
  <c r="F53" i="1"/>
  <c r="T52" i="1"/>
  <c r="F52" i="1"/>
  <c r="T51" i="1"/>
  <c r="F51" i="1"/>
  <c r="T50" i="1"/>
  <c r="F50" i="1"/>
  <c r="T49" i="1"/>
  <c r="F49" i="1"/>
  <c r="T48" i="1"/>
  <c r="F48" i="1"/>
  <c r="T47" i="1"/>
  <c r="F47" i="1"/>
  <c r="T46" i="1"/>
  <c r="F46" i="1"/>
  <c r="T45" i="1"/>
  <c r="F45" i="1"/>
  <c r="T44" i="1"/>
  <c r="F44" i="1"/>
  <c r="T43" i="1"/>
  <c r="F43" i="1"/>
  <c r="T42" i="1"/>
  <c r="F42" i="1"/>
  <c r="T41" i="1"/>
  <c r="F41" i="1"/>
  <c r="T40" i="1"/>
  <c r="F40" i="1"/>
  <c r="T39" i="1"/>
  <c r="F39" i="1"/>
  <c r="T38" i="1"/>
  <c r="F38" i="1"/>
  <c r="T37" i="1"/>
  <c r="F37" i="1"/>
  <c r="T36" i="1"/>
  <c r="F36" i="1"/>
  <c r="T35" i="1"/>
  <c r="F35" i="1"/>
  <c r="T34" i="1"/>
  <c r="F34" i="1"/>
  <c r="T33" i="1"/>
  <c r="F33" i="1"/>
  <c r="T32" i="1"/>
  <c r="F32" i="1"/>
  <c r="T31" i="1"/>
  <c r="F31" i="1"/>
  <c r="T30" i="1"/>
  <c r="F30" i="1"/>
  <c r="T29" i="1"/>
  <c r="F29" i="1"/>
  <c r="T28" i="1"/>
  <c r="F28" i="1"/>
  <c r="T27" i="1"/>
  <c r="F27" i="1"/>
  <c r="T26" i="1"/>
  <c r="F26" i="1"/>
  <c r="T25" i="1"/>
  <c r="F25" i="1"/>
  <c r="T24" i="1"/>
  <c r="F24" i="1"/>
  <c r="T23" i="1"/>
  <c r="F23" i="1"/>
  <c r="T22" i="1"/>
  <c r="F22" i="1"/>
  <c r="T21" i="1"/>
  <c r="F21" i="1"/>
  <c r="T20" i="1"/>
  <c r="F20" i="1"/>
  <c r="T19" i="1"/>
  <c r="F19" i="1"/>
  <c r="T18" i="1"/>
  <c r="F18" i="1"/>
  <c r="T17" i="1"/>
  <c r="F17" i="1"/>
  <c r="T16" i="1"/>
  <c r="F16" i="1"/>
  <c r="T15" i="1"/>
  <c r="F15" i="1"/>
  <c r="T14" i="1"/>
  <c r="F14" i="1"/>
  <c r="T13" i="1"/>
  <c r="F13" i="1"/>
  <c r="T12" i="1"/>
  <c r="F12" i="1"/>
  <c r="T11" i="1"/>
  <c r="F11" i="1"/>
  <c r="T10" i="1"/>
  <c r="F10" i="1"/>
  <c r="T9" i="1"/>
  <c r="F9" i="1"/>
  <c r="T8" i="1"/>
  <c r="F8" i="1"/>
  <c r="T7" i="1"/>
  <c r="F7" i="1"/>
  <c r="T6" i="1"/>
  <c r="F6" i="1"/>
  <c r="T5" i="1"/>
  <c r="F5" i="1"/>
  <c r="T4" i="1"/>
  <c r="F4" i="1"/>
  <c r="T3" i="1"/>
  <c r="F3" i="1"/>
  <c r="T2" i="1"/>
  <c r="F2" i="1"/>
</calcChain>
</file>

<file path=xl/sharedStrings.xml><?xml version="1.0" encoding="utf-8"?>
<sst xmlns="http://schemas.openxmlformats.org/spreadsheetml/2006/main" count="994" uniqueCount="451">
  <si>
    <t>id</t>
  </si>
  <si>
    <t>title</t>
  </si>
  <si>
    <t>link</t>
  </si>
  <si>
    <t>product type</t>
  </si>
  <si>
    <t>price</t>
  </si>
  <si>
    <t>sale price</t>
  </si>
  <si>
    <t>availability</t>
  </si>
  <si>
    <t>description</t>
  </si>
  <si>
    <t>google product category</t>
  </si>
  <si>
    <t>condition</t>
  </si>
  <si>
    <t>image_link</t>
  </si>
  <si>
    <t>brand</t>
  </si>
  <si>
    <t>gtin</t>
  </si>
  <si>
    <t>mpn</t>
  </si>
  <si>
    <t>shipping</t>
  </si>
  <si>
    <t>Regular price</t>
  </si>
  <si>
    <t>Sale price</t>
  </si>
  <si>
    <t>Discount</t>
  </si>
  <si>
    <t>INO2502SF</t>
  </si>
  <si>
    <t>16cm Copper Frying Pan</t>
  </si>
  <si>
    <t>http://www.falkculinair.co.uk/100068/display/16cm-copper-frying-pan</t>
  </si>
  <si>
    <t>Home &amp; Garden &gt; Kitchen &amp; Dining &gt; Cookware &gt; Skillets &amp; Frying Pans</t>
  </si>
  <si>
    <t>in stock</t>
  </si>
  <si>
    <t>Our smallest frying pan, the 16cm is handy for perfectly browned potato patties, or perhaps a single egg</t>
  </si>
  <si>
    <t>new</t>
  </si>
  <si>
    <t>http://www.falkculinair.co.uk/images/product/zoom/16cm-copper-fry-pan.jpg</t>
  </si>
  <si>
    <t>Falk Culinair</t>
  </si>
  <si>
    <t>GB:::0.00</t>
  </si>
  <si>
    <t>INO2503SF</t>
  </si>
  <si>
    <t>20cm Copper Frying Pan</t>
  </si>
  <si>
    <t>http://www.falkculinair.co.uk/100001/display/20cm-copper-frying-pan</t>
  </si>
  <si>
    <t>Crepes, single chops, a pair of eggs are just some of the uses for this 20cm frying pan</t>
  </si>
  <si>
    <t>http://www.falkculinair.co.uk/images/product/zoom/20cm-copper-fry-pan.jpg</t>
  </si>
  <si>
    <t>INO2504SF</t>
  </si>
  <si>
    <t>24cm Copper Frying Pan</t>
  </si>
  <si>
    <t>http://www.falkculinair.co.uk/100002/display/24cm-copper-frying-pan</t>
  </si>
  <si>
    <t>Our 24cm frying pan is ideal for making tender, fluffy omelettes</t>
  </si>
  <si>
    <t>http://www.falkculinair.co.uk/images/product/zoom/24cm-copper-fry-pan.jpg</t>
  </si>
  <si>
    <t>INO2505SF</t>
  </si>
  <si>
    <t>28cm Copper Frying Pan</t>
  </si>
  <si>
    <t>http://www.falkculinair.co.uk/100004/display/28cm-copper-frying-pan</t>
  </si>
  <si>
    <t>The 28cm frying pan, the most sought after of our range, with its ergonomic cast iron handle and satinated surfaces is the ideal choice for family cooking or a nice English breakfast</t>
  </si>
  <si>
    <t>http://www.falkculinair.co.uk/images/product/zoom/28cm-copper-fry-pan.jpg</t>
  </si>
  <si>
    <t>INO2506SF</t>
  </si>
  <si>
    <t>32cm Copper Frying Pan</t>
  </si>
  <si>
    <t>http://www.falkculinair.co.uk/100062/display/32cm-copper-frying-pan</t>
  </si>
  <si>
    <t>Four juicy steaks can be perfectly prepared in the 32cm frying pan, the largest of our workforce</t>
  </si>
  <si>
    <t>http://www.falkculinair.co.uk/images/product/zoom/32cm-copper-fry-pan.jpg</t>
  </si>
  <si>
    <t>INO2579SF</t>
  </si>
  <si>
    <t>30 x 20cm Oval Copper Frying Pan</t>
  </si>
  <si>
    <t>http://www.falkculinair.co.uk/100049/display/30-x-20cm-oval-copper-frying-pan</t>
  </si>
  <si>
    <t>With its clever, useful shape the oval frying pan handles whole fish with ease</t>
  </si>
  <si>
    <t>http://www.falkculinair.co.uk/images/product/zoom/30cm-oval-copper-fry-pan.jpg</t>
  </si>
  <si>
    <t>INO2090SF</t>
  </si>
  <si>
    <t>8cm Copper Saucepot</t>
  </si>
  <si>
    <t>http://www.falkculinair.co.uk/100067/display/8cm-copper-saucepot</t>
  </si>
  <si>
    <t>Home &amp; Garden &gt; Kitchen &amp; Dining &gt; Cookware &gt; Saucepans</t>
  </si>
  <si>
    <t xml:space="preserve">Our cheeky little saucepot is perfect for serving pepper sauce, or infusing rosemary in honey, and gorgeous for enrobing succulent strawberries in warm chocolate </t>
  </si>
  <si>
    <t>http://www.falkculinair.co.uk/images/product/zoom/8cm-copper-ramequin.jpg</t>
  </si>
  <si>
    <t>INO2012SF</t>
  </si>
  <si>
    <t>10cm Copper Saucepan</t>
  </si>
  <si>
    <t>http://www.falkculinair.co.uk/100041/display/10cm-copper-saucepan</t>
  </si>
  <si>
    <t>Perhaps you fancy that late night cup of cocoa or wish to melt chocolate for a gateau?  This little 10cm saucepan will be up to the task</t>
  </si>
  <si>
    <t>http://www.falkculinair.co.uk/images/product/zoom/10cm-copper-saucepan.jpg</t>
  </si>
  <si>
    <t>75.00</t>
  </si>
  <si>
    <t>INO2014SF</t>
  </si>
  <si>
    <t>14cm Copper Saucepan</t>
  </si>
  <si>
    <t>http://www.falkculinair.co.uk/100042/display/14cm-copper-saucepan</t>
  </si>
  <si>
    <t>Heating soup for your lunch or making morning porridge for two, this 14cm saucepan is a dependable tool</t>
  </si>
  <si>
    <t>http://www.falkculinair.co.uk/images/product/zoom/14cm-copper-saucepan.jpg</t>
  </si>
  <si>
    <t>INO2515SF</t>
  </si>
  <si>
    <t>16cm Copper Saucepan</t>
  </si>
  <si>
    <t>http://www.falkculinair.co.uk/100005/display/16cm-copper-saucepan</t>
  </si>
  <si>
    <t>The 16cm saucepan is a good choice when simmering rice or beans for two to three people</t>
  </si>
  <si>
    <t>http://www.falkculinair.co.uk/images/product/zoom/16cm-copper-saucepan.jpg</t>
  </si>
  <si>
    <t>INO2516SF</t>
  </si>
  <si>
    <t>18cm Copper Saucepan</t>
  </si>
  <si>
    <t>http://www.falkculinair.co.uk/100007/display/18cm-copper-saucepan</t>
  </si>
  <si>
    <t>The humble potato boils beautifully in the 18cm saucepan, as do soups and stews.  Ideal for four to six servings</t>
  </si>
  <si>
    <t>http://www.falkculinair.co.uk/images/product/zoom/18cm-copper-saucepan.jpg</t>
  </si>
  <si>
    <t>INO2517SF</t>
  </si>
  <si>
    <t>20cm Copper Saucepan</t>
  </si>
  <si>
    <t>http://www.falkculinair.co.uk/100008/display/20cm-copper-saucepan</t>
  </si>
  <si>
    <t xml:space="preserve">One of our most popular saucepans, the 20cm is a great choice for making peach dumplings, cheesy macaroni, or a portion of Bolognese sauce for six  </t>
  </si>
  <si>
    <t>http://www.falkculinair.co.uk/images/product/zoom/20cm-copper-saucepan.jpg</t>
  </si>
  <si>
    <t>INO2518SF</t>
  </si>
  <si>
    <t>24cm Copper Saucepan</t>
  </si>
  <si>
    <t>http://www.falkculinair.co.uk/100009/display/24cm-copper-saucepan</t>
  </si>
  <si>
    <t>Pasta simmers to al dente perfection for a hearty family meal in the generous proportions of this 24cm saucepan</t>
  </si>
  <si>
    <t>http://www.falkculinair.co.uk/images/product/zoom/24cm-copper-saucepan.jpg</t>
  </si>
  <si>
    <t>INO2519SF</t>
  </si>
  <si>
    <t>28cm Copper Saucepan</t>
  </si>
  <si>
    <t>http://www.falkculinair.co.uk/100072/display/28cm-copper-saucepan</t>
  </si>
  <si>
    <t>The largest of our saucepans, this 28cm beauty will handle your crowd worthy creations. Ideal for lasagna noodles, a whole chicken for soup, or even a huge pot of Louisiana gumbo</t>
  </si>
  <si>
    <t>http://www.falkculinair.co.uk/images/product/zoom/28cm-copper-saucepan.jpg</t>
  </si>
  <si>
    <t>INO2559SF</t>
  </si>
  <si>
    <t>16cm Copper Saute Pan</t>
  </si>
  <si>
    <t>http://www.falkculinair.co.uk/100069/display/16cm-copper-saute-pan</t>
  </si>
  <si>
    <t>Home &amp; Garden &gt; Kitchen &amp; Dining &gt; Cookware &gt; Saute Pans</t>
  </si>
  <si>
    <t>The finesse of a perfect saute is achieved even in our smallest saute pan. Ideal when preparing onion, garlic and peppers to add to your marinara</t>
  </si>
  <si>
    <t>http://www.falkculinair.co.uk/images/product/zoom/16cm-copper-saute-pan.jpg</t>
  </si>
  <si>
    <t>INO2560SF</t>
  </si>
  <si>
    <t>20cm Copper Saute Pan</t>
  </si>
  <si>
    <t>http://www.falkculinair.co.uk/100026/display/20cm-copper-saute-pan</t>
  </si>
  <si>
    <t>Cooking for two or just a few? Diced, sliced, and combined with small amounts of oil, your sautes will be scrumptious in this 20cm saute pan</t>
  </si>
  <si>
    <t>http://www.falkculinair.co.uk/images/product/zoom/20cm-copper-saute-pan.jpg</t>
  </si>
  <si>
    <t>INO2561SF</t>
  </si>
  <si>
    <t>24cm Copper Saute Pan</t>
  </si>
  <si>
    <t>http://www.falkculinair.co.uk/100027/display/24cm-copper-saute-pan</t>
  </si>
  <si>
    <t>The higher heat of a saute is handled brilliantly by solid copper. Great for everyday family use for sautes that will delight your brood</t>
  </si>
  <si>
    <t>http://www.falkculinair.co.uk/images/product/zoom/24cm-copper-saute-pan.jpg</t>
  </si>
  <si>
    <t>INO2562SF</t>
  </si>
  <si>
    <t>28cm Copper Saute Pan with Helper Handle</t>
  </si>
  <si>
    <t>http://www.falkculinair.co.uk/100028/display/28cm-copper-saute-pan-with-helper-handle</t>
  </si>
  <si>
    <t>Our convenient helper handle will ensures your crowd sized saute will be easy to lift and shake for that authentic touch</t>
  </si>
  <si>
    <t>http://www.falkculinair.co.uk/images/product/zoom/28cm-copper-saute-pan.jpg</t>
  </si>
  <si>
    <t>INO2064SF</t>
  </si>
  <si>
    <t>14cm Copper Saucier Pan</t>
  </si>
  <si>
    <t>http://www.falkculinair.co.uk/100073/display/14cm-copper-saucier-pan</t>
  </si>
  <si>
    <t>Our smallest saucier is useful when making a small amount of sauce, approximately 400 ml of liquid can be accommodated. The wide aperture and lower sides provide the perfect conditions for thickening sauces and reductions while the curved sides facilitate</t>
  </si>
  <si>
    <t>http://www.falkculinair.co.uk/images/product/zoom/14cm-copper-saucier.jpg</t>
  </si>
  <si>
    <t>INO2565SF</t>
  </si>
  <si>
    <t>16cm Copper Saucier Pan</t>
  </si>
  <si>
    <t>http://www.falkculinair.co.uk/100022/display/16cm-copper-saucier-pan</t>
  </si>
  <si>
    <t>Our smallest saucier, the 16cm, is especially useful when stirring a roux or a moderate amount of sauce. Approximately 500 ml of liquid can be accommodated</t>
  </si>
  <si>
    <t>http://www.falkculinair.co.uk/images/product/zoom/16cm-copper-saucier.jpg</t>
  </si>
  <si>
    <t>INO2567SF</t>
  </si>
  <si>
    <t>20cm Copper Saucier Pan</t>
  </si>
  <si>
    <t>http://www.falkculinair.co.uk/100024/display/20cm-copper-saucier-pan</t>
  </si>
  <si>
    <t xml:space="preserve">Risotto and diced veg for six is but one creative use for this solid copper 20cm saucier.  The curved sides facilitate stirring for a creamy finish and pristine flavour </t>
  </si>
  <si>
    <t>http://www.falkculinair.co.uk/images/product/zoom/20cm-copper-saucier.jpg</t>
  </si>
  <si>
    <t>INO2568SF</t>
  </si>
  <si>
    <t>24cm Copper Saucier Pan</t>
  </si>
  <si>
    <t>http://www.falkculinair.co.uk/100025/display/24cm-copper-saucier-pan</t>
  </si>
  <si>
    <t>Your favourite recipe for six to ten hungry mouths will cook flawlessly in our magnificent 24cm saucier. Due to the size and shape of the pan, moisture, flavour and texture are enhanced</t>
  </si>
  <si>
    <t>http://www.falkculinair.co.uk/images/product/zoom/24cm-copper-saucier.jpg</t>
  </si>
  <si>
    <t>INO2569SF</t>
  </si>
  <si>
    <t>28cm Copper Saucier Pan</t>
  </si>
  <si>
    <t>http://www.falkculinair.co.uk/100074/display/28cm-copper-saucier-pan</t>
  </si>
  <si>
    <t>Think big with Falk Culinair's largest saucier. This solid copper 28cm saucier, with its curved sides, is ideal when making things like Stroganoff for a crowd of friends</t>
  </si>
  <si>
    <t>http://www.falkculinair.co.uk/images/product/zoom/28cm-copper-saucier.jpg</t>
  </si>
  <si>
    <t>INO2580SF</t>
  </si>
  <si>
    <t>20cm Copper Stew Pan</t>
  </si>
  <si>
    <t>http://www.falkculinair.co.uk/100065/display/20cm-copper-stew-pan</t>
  </si>
  <si>
    <t>Home &amp; Garden &gt; Kitchen &amp; Dining &gt; Cookware &gt; Casseroles</t>
  </si>
  <si>
    <t>Two to three portions of your favourite slow cooked recipes will bubble happily on the hob or in the oven with this 20cm stewpan. Possessing Falk bimetal technology, ergonomic cast iron handles and satinated copper finish</t>
  </si>
  <si>
    <t>http://www.falkculinair.co.uk/images/product/zoom/20cm-copper-stew-pan.jpg</t>
  </si>
  <si>
    <t>INO2581SF</t>
  </si>
  <si>
    <t>24cm Copper Stew Pan</t>
  </si>
  <si>
    <t>http://www.falkculinair.co.uk/100032/display/24cm-copper-stew-pan</t>
  </si>
  <si>
    <t>This versatile addition to the Falk workforce performs as well on the hob as it does in the oven, providing tender, succulent slow cooked dishes for four to six people</t>
  </si>
  <si>
    <t>http://www.falkculinair.co.uk/images/product/zoom/24cm-copper-stew-pan.jpg</t>
  </si>
  <si>
    <t>INO2582SF</t>
  </si>
  <si>
    <t>28cm Copper Stew Pan</t>
  </si>
  <si>
    <t>http://www.falkculinair.co.uk/100033/display/28cm-copper-stew-pan</t>
  </si>
  <si>
    <t>When cooking for the average family, this 28cm stew pan will easily satisfy six to eight hungry people. From the hob to the oven this is a real performer</t>
  </si>
  <si>
    <t>http://www.falkculinair.co.uk/images/product/zoom/28cm-copper-stew-pan.jpg</t>
  </si>
  <si>
    <t>INO2583SF</t>
  </si>
  <si>
    <t>32cm Copper Stew Pan</t>
  </si>
  <si>
    <t>http://www.falkculinair.co.uk/100063/display/32cm-copper-stew-pan</t>
  </si>
  <si>
    <t>Catering to the ravenous appetites of a dozen or more, this generous solid copper 32cm stew pan will outperform expectations. Delight your hungry mob with Falk Culinair</t>
  </si>
  <si>
    <t>http://www.falkculinair.co.uk/images/product/zoom/32cm-copper-stew-pan.jpg</t>
  </si>
  <si>
    <t>INO2585SF</t>
  </si>
  <si>
    <t>16cm Mousseline Pan</t>
  </si>
  <si>
    <t>http://www.falkculinair.co.uk/100052/display/16cm-mousseline-pan</t>
  </si>
  <si>
    <t>Shellfish mousseline beaten on the stovetop with fresh cream is a rich and decadent treat, for which this 16cm mousseline pan, with its high curved sides is perfect</t>
  </si>
  <si>
    <t>http://www.falkculinair.co.uk/images/product/zoom/16cm-copper-mousseline-pan.jpg</t>
  </si>
  <si>
    <t>INO2586SF</t>
  </si>
  <si>
    <t>20cm Mousseline Pan</t>
  </si>
  <si>
    <t>http://www.falkculinair.co.uk/100051/display/20cm-mousseline-pan</t>
  </si>
  <si>
    <t>Egg whites blend into the spicy meat mixture and are gloriously volumised in this 20cm mousseline pan, for a Moroccan Meat Medley that will delight your family</t>
  </si>
  <si>
    <t>http://www.falkculinair.co.uk/images/product/zoom/20cm-copper-mousseline-pan.jpg</t>
  </si>
  <si>
    <t>INO2020SF</t>
  </si>
  <si>
    <t>14cm Copper Casserole</t>
  </si>
  <si>
    <t>http://www.falkculinair.co.uk/100086/display/14cm-copper-casserole</t>
  </si>
  <si>
    <t>As individual as you are! This stunning mini casserole will become a delightful addition to your collection.</t>
  </si>
  <si>
    <t>http://www.falkculinair.co.uk/images/product/zoom/16cm-copper-casserole.jpg</t>
  </si>
  <si>
    <t>INO2521SF</t>
  </si>
  <si>
    <t>16cm Copper Casserole</t>
  </si>
  <si>
    <t>http://www.falkculinair.co.uk/100070/display/16cm-copper-casserole</t>
  </si>
  <si>
    <t>Lamb and Aubergine Tango slowly marinates in its tangy juices, providing a feast for one that will be unforgettable in this 16cm casserole</t>
  </si>
  <si>
    <t>INO2522SF</t>
  </si>
  <si>
    <t>18cm Copper Casserole</t>
  </si>
  <si>
    <t>http://www.falkculinair.co.uk/100015/display/18cm-copper-casserole</t>
  </si>
  <si>
    <t>Craving something slow cooked and savoury? This 18cm casserole will nurture a tender pork and white bean chili till it's permeated with wholesome flavour</t>
  </si>
  <si>
    <t>http://www.falkculinair.co.uk/images/product/zoom/18cm-copper-casserole.jpg</t>
  </si>
  <si>
    <t>INO2523SF</t>
  </si>
  <si>
    <t>20cm Copper Casserole</t>
  </si>
  <si>
    <t>http://www.falkculinair.co.uk/100016/display/20cm-copper-casserole</t>
  </si>
  <si>
    <t>That treasured recipe for Aunty Prudy's Beef Stew will cook just as tender and packed with good flavour as your childhood memory in our 20cm casserole</t>
  </si>
  <si>
    <t>http://www.falkculinair.co.uk/images/product/zoom/20cm-copper-casserole.jpg</t>
  </si>
  <si>
    <t>INO2524SF</t>
  </si>
  <si>
    <t>24cm Copper Casserole</t>
  </si>
  <si>
    <t>http://www.falkculinair.co.uk/100017/display/24cm-copper-casserole</t>
  </si>
  <si>
    <t>A natural choice for dishes such as coq au vin, which start on the hob and finish in the oven for a slow cooked delicacy</t>
  </si>
  <si>
    <t>http://www.falkculinair.co.uk/images/product/zoom/24cm-copper-casserole.jpg</t>
  </si>
  <si>
    <t>INO2526SF</t>
  </si>
  <si>
    <t>28cm Copper Casserole</t>
  </si>
  <si>
    <t>http://www.falkculinair.co.uk/100018/display/28cm-copper-casserole</t>
  </si>
  <si>
    <t>Perhaps a crowd sized portion of Beef Bourguinon or a potted hare stew will find its way into this quality copper 28cm casserole. Amaze yourself with Falk Culinair</t>
  </si>
  <si>
    <t>http://www.falkculinair.co.uk/images/product/zoom/28cm-copper-casserole.jpg</t>
  </si>
  <si>
    <t>INO2571SF</t>
  </si>
  <si>
    <t>30cm x 20cm Oval Copper Casserole</t>
  </si>
  <si>
    <t>http://www.falkculinair.co.uk/100064/display/30cm-x-20cm-oval-copper-casserole</t>
  </si>
  <si>
    <t>Falk's oval casserole is great for French Farmhouse Chicken or leg of spring lamb slow cooked in red wine.  Savour the possibilities</t>
  </si>
  <si>
    <t>http://www.falkculinair.co.uk/images/product/zoom/30cm-oval-copper-casserole.jpg</t>
  </si>
  <si>
    <t>INO2573SF</t>
  </si>
  <si>
    <t>24cm Copper Cauldron</t>
  </si>
  <si>
    <t>http://www.falkculinair.co.uk/100034/display/24cm-copper-cauldron</t>
  </si>
  <si>
    <t>Home &amp; Garden &gt; Kitchen &amp; Dining &gt; Cookware &gt; Stock Pots</t>
  </si>
  <si>
    <t>Our 24cm cauldron is designed for long slow cooking, while conserving fluids for perfect soups, stocks or bouillabaisse. Two loop handles for easy lifting</t>
  </si>
  <si>
    <t>http://www.falkculinair.co.uk/images/product/zoom/24cm-copper-cauldron.jpg</t>
  </si>
  <si>
    <t>INO2074SF</t>
  </si>
  <si>
    <t>28cm Copper Cauldron</t>
  </si>
  <si>
    <t>http://www.falkculinair.co.uk/100035/display/28cm-copper-cauldron</t>
  </si>
  <si>
    <t>The largest of our cauldrons will produce perfect stocks and soups in large amounts with superb flavour, texture and moisture. Two loop handles for safety</t>
  </si>
  <si>
    <t>http://www.falkculinair.co.uk/images/product/zoom/28cm-copper-cauldron.jpg</t>
  </si>
  <si>
    <t>CU2065SF</t>
  </si>
  <si>
    <t>18cm Copper Sugar Pan</t>
  </si>
  <si>
    <t>http://www.falkculinair.co.uk/100039/display/18cm-copper-sugar-pan</t>
  </si>
  <si>
    <t>Home &amp; Garden &gt; Kitchen &amp; Dining &gt; Cookware</t>
  </si>
  <si>
    <t>Confectionery chefs use only solid copper for its unique  heat conductivity, and for the special interaction with sugar molecules</t>
  </si>
  <si>
    <t>http://www.falkculinair.co.uk/images/product/zoom/18cm-copper-sugar-pan.jpg</t>
  </si>
  <si>
    <t>CU2039SF</t>
  </si>
  <si>
    <t>28cm Copper Jam Pot</t>
  </si>
  <si>
    <t>http://www.falkculinair.co.uk/100038/display/28cm-copper-jam-pot</t>
  </si>
  <si>
    <t>Pure copper facilitates the classic method of making jams, conserves, jellies, preserves, fruit curds and marmalades, which depend on careful regulation of texture, temperature and consistency of the fruit and sugar mixtures</t>
  </si>
  <si>
    <t>http://www.falkculinair.co.uk/images/product/zoom/28cm-copper-jam-pot.jpg</t>
  </si>
  <si>
    <t>CU2040SF</t>
  </si>
  <si>
    <t>32cm Copper Jam Pot</t>
  </si>
  <si>
    <t>http://www.falkculinair.co.uk/100066/display/32cm-copper-jam-pot</t>
  </si>
  <si>
    <t>The larger of our two jam pots is perfect for careful regulation of temperature and consistency when reducing fruits and sugars for jams</t>
  </si>
  <si>
    <t>http://www.falkculinair.co.uk/images/product/zoom/32cm-copper-jam-pot.jpg</t>
  </si>
  <si>
    <t>INO2545SF</t>
  </si>
  <si>
    <t>16cm Copper Rondeau</t>
  </si>
  <si>
    <t>http://www.falkculinair.co.uk/100071/display/16cm-copper-rondeau</t>
  </si>
  <si>
    <t>Gorgeous when cooking for two or three people, this 16cm rondeau  has a wide bottom and low sides for perfect poaching</t>
  </si>
  <si>
    <t>http://www.falkculinair.co.uk/images/product/zoom/16cm-copper-rondeau.jpg</t>
  </si>
  <si>
    <t>INO2547SF</t>
  </si>
  <si>
    <t>20cm Copper Rondeau</t>
  </si>
  <si>
    <t>http://www.falkculinair.co.uk/100019/display/20cm-copper-rondeau</t>
  </si>
  <si>
    <t>Your flavoursome recipes for four or five lucky people will cook succulently in this 20cm rondeau. Perfect for braising</t>
  </si>
  <si>
    <t>http://www.falkculinair.co.uk/images/product/zoom/20cm-copper-rondeau.jpg</t>
  </si>
  <si>
    <t>INO2548SF</t>
  </si>
  <si>
    <t>24cm Copper Rondeau</t>
  </si>
  <si>
    <t>http://www.falkculinair.co.uk/100020/display/24cm-copper-rondeau</t>
  </si>
  <si>
    <t>Braised Veal Breast with Tri Colour Onion Stuffing, which serves eight, makes the most of our 24cm rondeau as it both braises and slow cooks for a memorable meal</t>
  </si>
  <si>
    <t>http://www.falkculinair.co.uk/images/product/zoom/24cm-copper-rondeau.jpg</t>
  </si>
  <si>
    <t>INO2549SF</t>
  </si>
  <si>
    <t>28cm Copper Rondeau</t>
  </si>
  <si>
    <t>http://www.falkculinair.co.uk/100021/display/28cm-copper-rondeau</t>
  </si>
  <si>
    <t>Feasting with friends will be a delight as you dazzle your mob with delicacies served from this stunning and useful 28cm rondeau</t>
  </si>
  <si>
    <t>http://www.falkculinair.co.uk/images/product/zoom/28cm-copper-rondeau.jpg</t>
  </si>
  <si>
    <t>INO2507SF</t>
  </si>
  <si>
    <t>16cm Round Copper Au Gratin Pan</t>
  </si>
  <si>
    <t>http://www.falkculinair.co.uk/100075/display/16cm-round-copper-au-gratin-pan</t>
  </si>
  <si>
    <t>Home &amp; Garden &gt; Kitchen &amp; Dining &gt; Cookware &gt; Griddles &amp; Grill Pans</t>
  </si>
  <si>
    <t>The smallest of our round gratins, the 16cm works especially well as a foundation for individual tarts or pies</t>
  </si>
  <si>
    <t>http://www.falkculinair.co.uk/images/product/zoom/16cm-round-copper-au-gratin-pan.jpg</t>
  </si>
  <si>
    <t>INO2508SF</t>
  </si>
  <si>
    <t>20cm Round Copper Au Gratin Pan</t>
  </si>
  <si>
    <t>http://www.falkculinair.co.uk/100076/display/20cm-round-copper-au-gratin-pan</t>
  </si>
  <si>
    <t>A size which lends itself well to quiches, pies, tarts, or flans for four people</t>
  </si>
  <si>
    <t>http://www.falkculinair.co.uk/images/product/zoom/20cm-round-copper-au-gratin-pan.jpg</t>
  </si>
  <si>
    <t>INO2509SF</t>
  </si>
  <si>
    <t>24cm Round Copper Au Gratin Pan</t>
  </si>
  <si>
    <t>http://www.falkculinair.co.uk/100077/display/24cm-round-copper-au-gratin-pan</t>
  </si>
  <si>
    <t xml:space="preserve">Recipes, such as Dauphinois potatoes, prepared in our 24cm round gratin pan will easily serve four to six diners.  And it looks great on the table as well </t>
  </si>
  <si>
    <t>http://www.falkculinair.co.uk/images/product/zoom/24cm-round-copper-au-gratin-pan.jpg</t>
  </si>
  <si>
    <t>INO2510SF</t>
  </si>
  <si>
    <t>28cm Round Copper Au Gratin Pan</t>
  </si>
  <si>
    <t>http://www.falkculinair.co.uk/100078/display/28cm-round-copper-au-gratin-pan</t>
  </si>
  <si>
    <t xml:space="preserve">Feed your hungry family with recipes baked in our 28cm round gratin pan. This hard working pan will provide for your hungry brood </t>
  </si>
  <si>
    <t>http://www.falkculinair.co.uk/images/product/zoom/28cm-round-copper-au-gratin-pan.jpg</t>
  </si>
  <si>
    <t>INO2511SF</t>
  </si>
  <si>
    <t>32cm Round Copper Au Gratin Pan</t>
  </si>
  <si>
    <t>http://www.falkculinair.co.uk/100079/display/32cm-round-copper-au-gratin-pan</t>
  </si>
  <si>
    <t xml:space="preserve">A real crowd pleaser this 32cm au gratin is perfect for paella. Make yours with chicken and chorizo or rabbit and artichoke, the possibilities are limitless </t>
  </si>
  <si>
    <t>http://www.falkculinair.co.uk/images/product/zoom/32cm-round-copper-au-gratin-pan.jpg</t>
  </si>
  <si>
    <t>INO2075SF</t>
  </si>
  <si>
    <t>25 x 17cm Oval Copper Au Gratin Pan</t>
  </si>
  <si>
    <t>http://www.falkculinair.co.uk/100029/display/25-x-17cm-oval-copper-au-gratin-pan</t>
  </si>
  <si>
    <t>An modest meal for two to four will bake beautifully in this 25x17cm oval gratin</t>
  </si>
  <si>
    <t>http://www.falkculinair.co.uk/images/product/zoom/25cm-oval-copper-au-gratin-pan.jpg</t>
  </si>
  <si>
    <t>INO2576SF</t>
  </si>
  <si>
    <t>30 x 20cm Oval Copper Au Gratin Pan</t>
  </si>
  <si>
    <t>http://www.falkculinair.co.uk/100030/display/30-x-20cm-oval-copper-au-gratin-pan</t>
  </si>
  <si>
    <t xml:space="preserve">Our 30 x 20cm oval gratin dish serves dishes such as, White Beans and Tomatoes with Thyme, for four to six friends perfectly </t>
  </si>
  <si>
    <t>http://www.falkculinair.co.uk/images/product/zoom/30cm-oval-copper-au-gratin-pan.jpg</t>
  </si>
  <si>
    <t>INO2577SF</t>
  </si>
  <si>
    <t>40 x 26cm Oval Copper Au Gratin Pan</t>
  </si>
  <si>
    <t>http://www.falkculinair.co.uk/100031/display/40-x-26cm-oval-copper-au-gratin-pan</t>
  </si>
  <si>
    <t>Your hungry horde will be satisfied by delicious, perfectly browned gratins with our 40x26 oval au gratin pan</t>
  </si>
  <si>
    <t>http://www.falkculinair.co.uk/images/product/zoom/40cm-oval-copper-au-gratin-dish.jpg</t>
  </si>
  <si>
    <t>INO2572SF</t>
  </si>
  <si>
    <t>35 x 23cm Copper Roasting Pan</t>
  </si>
  <si>
    <t>http://www.falkculinair.co.uk/100014/display/35-x-23cm-copper-roasting-pan</t>
  </si>
  <si>
    <t>Our 35 x 23cm roasting pan with two loop handles and Falk patented bimetal offers the superb heat distribution of copper with non reactive stainless interior</t>
  </si>
  <si>
    <t>http://www.falkculinair.co.uk/images/product/zoom/copper-roasting-pan.jpg</t>
  </si>
  <si>
    <t>INO2598SF</t>
  </si>
  <si>
    <t>24cm Copper Wok with Helper Handle</t>
  </si>
  <si>
    <t>http://www.falkculinair.co.uk/100036/display/24cm-copper-wok-with-helper-handle</t>
  </si>
  <si>
    <t>Home &amp; Garden &gt; Kitchen &amp; Dining &gt; Cookware &gt; Woks</t>
  </si>
  <si>
    <t>Designed with smaller families in mind, the 24 cm Wok is as versatile as the larger one, with a flat bottom for stability and classic curved sides</t>
  </si>
  <si>
    <t>http://www.falkculinair.co.uk/images/product/zoom/24cm-copper-wok.jpg</t>
  </si>
  <si>
    <t>INO2001SF</t>
  </si>
  <si>
    <t>28cm Copper Steamer</t>
  </si>
  <si>
    <t>http://www.falkculinair.co.uk/100092/display/28cm-copper-steamer</t>
  </si>
  <si>
    <t xml:space="preserve">Attractive steamer designed
 with narrow bottom to raise foods above the level of cooking liquid used to produce steam. </t>
  </si>
  <si>
    <t>http://www.falkculinair.co.uk/images/product/zoom/classical-28cm-copper-steamer.jpg</t>
  </si>
  <si>
    <t>INO2599SF</t>
  </si>
  <si>
    <t>28cm Copper Wok with Helper Handle &amp; Steamer Insert</t>
  </si>
  <si>
    <t>http://www.falkculinair.co.uk/100037/display/28cm-copper-wok-with-helper-handle-&amp;-steamer-insert</t>
  </si>
  <si>
    <t>Stir frying will be just the beginning of your culinary innovation with this amazing hybrid wok which boasts a flat bottom for stability, yet has the rounded sides of a traditional wok</t>
  </si>
  <si>
    <t>http://www.falkculinair.co.uk/images/product/zoom/28cm-copper-wok-with-steam-insert.jpg</t>
  </si>
  <si>
    <t>INO2500SF</t>
  </si>
  <si>
    <t>28cm Copper Wok with Loop Handles &amp; Steamer Insert</t>
  </si>
  <si>
    <t>http://www.falkculinair.co.uk/100082/display/28cm-copper-wok-with-loop-handles-&amp;-steamer-insert</t>
  </si>
  <si>
    <t>Two loop handles, steam and grill insert, lighter weight, flat bottom with traditional curved sides make this wok versatile and easy to handle from hob to oven</t>
  </si>
  <si>
    <t>http://www.falkculinair.co.uk/images/product/zoom/28cm-copper-wok-with-loop-handles.jpg</t>
  </si>
  <si>
    <t>INO1047SF</t>
  </si>
  <si>
    <t>10cm Copper Lid</t>
  </si>
  <si>
    <t>http://www.falkculinair.co.uk/100043/display/10cm-copper-lid</t>
  </si>
  <si>
    <t>Home &amp; Garden &gt; Kitchen &amp; Dining &gt; Cookware Accessories</t>
  </si>
  <si>
    <t>Small, yet perfectly formed to seal in juices</t>
  </si>
  <si>
    <t>http://www.falkculinair.co.uk/images/product/zoom/10cm-copper-lid.jpg</t>
  </si>
  <si>
    <t>INO1049SF</t>
  </si>
  <si>
    <t>14cm Copper Lid</t>
  </si>
  <si>
    <t>http://www.falkculinair.co.uk/100044/display/14cm-copper-lid</t>
  </si>
  <si>
    <t>This solid copper bimetal 14 cm lid will cover all your culinary assets</t>
  </si>
  <si>
    <t>http://www.falkculinair.co.uk/images/product/zoom/14cm-copper-lid.jpg</t>
  </si>
  <si>
    <t>INO1050SF</t>
  </si>
  <si>
    <t>16cm Copper Lid</t>
  </si>
  <si>
    <t>http://www.falkculinair.co.uk/100006/display/16cm-copper-lid</t>
  </si>
  <si>
    <t>Rice and grains will quickly absorb liquid over the lowest heat setting with this seamless fit</t>
  </si>
  <si>
    <t>http://www.falkculinair.co.uk/images/product/zoom/16cm-copper-lid.jpg</t>
  </si>
  <si>
    <t>INO1051SF</t>
  </si>
  <si>
    <t>18cm Copper Lid</t>
  </si>
  <si>
    <t>http://www.falkculinair.co.uk/100010/display/18cm-copper-lid</t>
  </si>
  <si>
    <t>Maintaining optimum temperature and consistency is assured with this tightly fitting 18cm lid</t>
  </si>
  <si>
    <t>http://www.falkculinair.co.uk/images/product/zoom/18cm-copper-lid.jpg</t>
  </si>
  <si>
    <t>INO1052SF</t>
  </si>
  <si>
    <t>20cm Copper Lid</t>
  </si>
  <si>
    <t>http://www.falkculinair.co.uk/100011/display/20cm-copper-lid</t>
  </si>
  <si>
    <t>Whether on the hob or in the oven, this lid will fit your vessels perfectly</t>
  </si>
  <si>
    <t>http://www.falkculinair.co.uk/images/product/zoom/20cm-copper-lid.jpg</t>
  </si>
  <si>
    <t>INO1053SF</t>
  </si>
  <si>
    <t>24cm Copper Lid</t>
  </si>
  <si>
    <t>http://www.falkculinair.co.uk/100012/display/24cm-copper-lid</t>
  </si>
  <si>
    <t>Your stews, soups, ragus, and sauces will simmer under the ideal cover of this 24cm lid</t>
  </si>
  <si>
    <t>http://www.falkculinair.co.uk/images/product/zoom/24cm-copper-lid.jpg</t>
  </si>
  <si>
    <t>INO1055SF</t>
  </si>
  <si>
    <t>28cm Copper Lid</t>
  </si>
  <si>
    <t>http://www.falkculinair.co.uk/100013/display/28cm-copper-lid</t>
  </si>
  <si>
    <t>Seal in the flavour of your favourite recipes with this 28cm lid</t>
  </si>
  <si>
    <t>http://www.falkculinair.co.uk/images/product/zoom/28cm-copper-lid.jpg</t>
  </si>
  <si>
    <t>INO1057SF</t>
  </si>
  <si>
    <t>30cm x 20cm Copper Lid</t>
  </si>
  <si>
    <t>http://www.falkculinair.co.uk/100081/display/30cm-x-20cm-copper-lid</t>
  </si>
  <si>
    <t>Our oval lid will keep your juices stewing, imbuing each dish with massive flavour</t>
  </si>
  <si>
    <t>http://www.falkculinair.co.uk/images/product/zoom/30cm-oval-copper-lid.jpg</t>
  </si>
  <si>
    <t>65.00</t>
  </si>
  <si>
    <t>INO1256SF</t>
  </si>
  <si>
    <t>32cm Copper Lid</t>
  </si>
  <si>
    <t>http://www.falkculinair.co.uk/100080/display/32cm-copper-lid</t>
  </si>
  <si>
    <t xml:space="preserve">Our largest lid will seal in the goodness of your treasured recipes   </t>
  </si>
  <si>
    <t>http://www.falkculinair.co.uk/images/product/zoom/32cm-copper-lid.jpg</t>
  </si>
  <si>
    <t>INO1058SF</t>
  </si>
  <si>
    <t>35 x 23cm  Copper Lid</t>
  </si>
  <si>
    <t>http://www.falkculinair.co.uk/100083/display/35-x-23cm--copper-lid</t>
  </si>
  <si>
    <t>Bespoke rectangular lid custom designed to fit seamlessly on our 35cm x 23cm roasting pan.</t>
  </si>
  <si>
    <t>http://www.falkculinair.co.uk/images/product/zoom/35-x-23cm-cover.jpg</t>
  </si>
  <si>
    <t>INO2587SF</t>
  </si>
  <si>
    <t>20cm Copper Pot au Feu</t>
  </si>
  <si>
    <t>http://www.falkculinair.co.uk/100098/display/20cm-copper-pot-au-feu</t>
  </si>
  <si>
    <t xml:space="preserve">The smaller of our two Pot au Feu models
, the 20cm has higher sides than the casserole but isn_Ñét as massive as the cauldron.  </t>
  </si>
  <si>
    <t>http://www.falkculinair.co.uk/images/product/zoom/20cm-copper-pot-au-feu.jpg</t>
  </si>
  <si>
    <t>INO2588SF</t>
  </si>
  <si>
    <t>24cm Copper Pot au Feu</t>
  </si>
  <si>
    <t>http://www.falkculinair.co.uk/100099/display/24cm-copper-pot-au-feu</t>
  </si>
  <si>
    <t>The larger of our two Pot au Feu models, the 24cm has a curved profile, higher sides than a casserole and will look great on your table for serving.</t>
  </si>
  <si>
    <t>http://www.falkculinair.co.uk/images/product/zoom/24cm-copper-pot-au-feu.jpg</t>
  </si>
  <si>
    <t>INO2566SF</t>
  </si>
  <si>
    <t>18cm Copper Saucier Pan</t>
  </si>
  <si>
    <t>http://www.falkculinair.co.uk/100023/display/18cm-copper-saucier-pan</t>
  </si>
  <si>
    <t>The most popular of our sauciers, the 18cm is well suited to fluffy French style scrambled egg stirred with butter and cream. Yields enough for four to five people</t>
  </si>
  <si>
    <t>http://www.falkculinair.co.uk/images/product/zoom/18cm-copper-saucier.jpg</t>
  </si>
  <si>
    <t>CHEFS-SET</t>
  </si>
  <si>
    <t>Falk Copper Chef's Set</t>
  </si>
  <si>
    <t>http://www.falkculinair.co.uk/100048/display/falk-copper-chef's-set</t>
  </si>
  <si>
    <t>Home &amp; Garden &gt; Kitchen &amp; Dining &gt; Cookware &gt; Cookware Sets</t>
  </si>
  <si>
    <t>1640.00 GBP</t>
  </si>
  <si>
    <t>1225.00 GBP</t>
  </si>
  <si>
    <t>This comprehensive ten piece set, offered at a multi piece discount, will provide the accomplished cook and novice alike with a firm culinary foundation</t>
  </si>
  <si>
    <t>http://www.falkculinair.co.uk/images/product/zoom/falk-culinair-chefs-set.jpg</t>
  </si>
  <si>
    <t>1225.00</t>
  </si>
  <si>
    <t>GOURMET-SET</t>
  </si>
  <si>
    <t>Falk Copper Gourmet Set</t>
  </si>
  <si>
    <t>http://www.falkculinair.co.uk/100047/display/falk-copper-gourmet-set</t>
  </si>
  <si>
    <t>1240.00 GBP</t>
  </si>
  <si>
    <t>925.00 GBP</t>
  </si>
  <si>
    <t xml:space="preserve">Comprising seven of our most popular pieces to delight the serious chef we offer this set at our helpful multi piece discount </t>
  </si>
  <si>
    <t>http://www.falkculinair.co.uk/images/product/zoom/falk-culinair-gourmet-set.jpg</t>
  </si>
  <si>
    <t>925.00</t>
  </si>
  <si>
    <t>SAUCEPAN-SET</t>
  </si>
  <si>
    <t>Falk Copper Saucepan Set</t>
  </si>
  <si>
    <t>http://www.falkculinair.co.uk/100058/display/falk-copper-saucepan-set</t>
  </si>
  <si>
    <t>915.00 GBP</t>
  </si>
  <si>
    <t>685.00 GBP</t>
  </si>
  <si>
    <t>One of our most requested items is our Saucepan Set, comprised of the 16,18, 20 and 24 cm sizes each with a lid. This classic set is offered at a generous multi-piece discount</t>
  </si>
  <si>
    <t>http://www.falkculinair.co.uk/images/product/zoom/falk-culinair-saucepan-set.jpg</t>
  </si>
  <si>
    <t>685.00</t>
  </si>
  <si>
    <t>SAUCIER-SET</t>
  </si>
  <si>
    <t>Falk Copper Saucier Set</t>
  </si>
  <si>
    <t>http://www.falkculinair.co.uk/100057/display/falk-copper-saucier-set</t>
  </si>
  <si>
    <t>860.00 GBP</t>
  </si>
  <si>
    <t>640.00 GBP</t>
  </si>
  <si>
    <t>Our popular Saucier Set includes four useful sizes, the 16, 18, 20, 24cm sauciers, each with its own lid. As with all of our sets, you will appreciate the multi-piece discount as well as the solid performance</t>
  </si>
  <si>
    <t>http://www.falkculinair.co.uk/images/product/zoom/falk-culinair-saucier-set.jpg</t>
  </si>
  <si>
    <t>640.00</t>
  </si>
  <si>
    <t>STARTER-SET</t>
  </si>
  <si>
    <t>Falk Copper Starter Set</t>
  </si>
  <si>
    <t>http://www.falkculinair.co.uk/100046/display/falk-copper-starter-set</t>
  </si>
  <si>
    <t>570.00 GBP</t>
  </si>
  <si>
    <t>420.00 GBP</t>
  </si>
  <si>
    <t>Designed with the needs of a budding culinary enthusiast in mind, our starter set includes three popular pieces and a coordinating lid. Tremendous versatility, and a  generous discount</t>
  </si>
  <si>
    <t>http://www.falkculinair.co.uk/images/product/zoom/falk-culinair-starter-set.jpg</t>
  </si>
  <si>
    <t>420.00</t>
  </si>
  <si>
    <t>FAMILY-SET</t>
  </si>
  <si>
    <t>Falk Family Friendly Set</t>
  </si>
  <si>
    <t>http://www.falkculinair.co.uk/100060/display/falk-family-friendly-set</t>
  </si>
  <si>
    <t>980.00 GBP</t>
  </si>
  <si>
    <t>735.00 GBP</t>
  </si>
  <si>
    <t>For your hungry family we offer the 28cm frying pan, 24cm casserole, 24cm spherical pan and 28cm low casserole, with two lids. At our multi discount</t>
  </si>
  <si>
    <t>http://www.falkculinair.co.uk/images/product/zoom/falk-culinair-family-friendly-set.jpg</t>
  </si>
  <si>
    <t>735.00</t>
  </si>
  <si>
    <t>SINGLE-MINDED-SET</t>
  </si>
  <si>
    <t>Falk Single Minded Set</t>
  </si>
  <si>
    <t>http://www.falkculinair.co.uk/100059/display/falk-single-minded-set</t>
  </si>
  <si>
    <t>590.00 GBP</t>
  </si>
  <si>
    <t>440.00 GBP</t>
  </si>
  <si>
    <t xml:space="preserve">A reliable workforce for busy couples and singles, this set includes our 18cm saucepan, 24cm frying pan, and the 20cm casserole, with two lids. Real value for money </t>
  </si>
  <si>
    <t>http://www.falkculinair.co.uk/images/product/zoom/falk-culinair-single-minded-set.jpg</t>
  </si>
  <si>
    <t>440.00</t>
  </si>
  <si>
    <t>SIZZLER-SET</t>
  </si>
  <si>
    <t>Falk Sizzler Set</t>
  </si>
  <si>
    <t>http://www.falkculinair.co.uk/100056/display/falk-sizzler-set</t>
  </si>
  <si>
    <t xml:space="preserve">Comprising of three useful pieces and one lid, the Sizzler Set includes two frying pans and a saute pan in our most popular sizes.  Turn up the heat with Falk Culinair  </t>
  </si>
  <si>
    <t>http://www.falkculinair.co.uk/images/product/zoom/falk-culinair-sizzler-set.jpg</t>
  </si>
  <si>
    <t>160.00 GBP</t>
  </si>
  <si>
    <t>80.00 GBP</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</si>
</sst>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1"/>
      <name val="Calibri"/>
      <family val="2"/>
      <scheme val="minor"/>
    </font>
    <font>
      <sz val="11"/>
      <color rgb="FF006100"/>
      <name val="Calibri"/>
      <family val="2"/>
      <scheme val="minor"/>
    </font>
  </fonts>
  <fills count="4">
    <fill>
      <patternFill patternType="none"/>
    </fill>
    <fill>
      <patternFill patternType="gray125"/>
    </fill>
    <fill>
      <patternFill patternType="solid">
        <fgColor rgb="FFC6EFCE"/>
      </patternFill>
    </fill>
    <fill>
      <patternFill patternType="solid">
        <fgColor rgb="FFFFFFCC"/>
      </patternFill>
    </fill>
  </fills>
  <borders count="2">
    <border>
      <left/>
      <right/>
      <top/>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2" fillId="2" borderId="0" applyNumberFormat="0" applyBorder="0" applyAlignment="0" applyProtection="0"/>
    <xf numFmtId="0" fontId="1" fillId="3" borderId="1" applyNumberFormat="0" applyFont="0" applyAlignment="0" applyProtection="0"/>
  </cellStyleXfs>
  <cellXfs count="11">
    <xf numFmtId="0" fontId="0" fillId="0" borderId="0" xfId="0"/>
    <xf numFmtId="1" fontId="0" fillId="0" borderId="0" xfId="0" applyNumberFormat="1"/>
    <xf numFmtId="2" fontId="0" fillId="3" borderId="1" xfId="2" applyNumberFormat="1" applyFont="1" applyAlignment="1">
      <alignment horizontal="right"/>
    </xf>
    <xf numFmtId="0" fontId="0" fillId="3" borderId="1" xfId="2" applyFont="1"/>
    <xf numFmtId="9" fontId="0" fillId="3" borderId="1" xfId="2" applyNumberFormat="1" applyFont="1"/>
    <xf numFmtId="1" fontId="0" fillId="0" borderId="0" xfId="0" applyNumberFormat="1" applyFont="1" applyBorder="1" applyAlignment="1">
      <alignment horizontal="left"/>
    </xf>
    <xf numFmtId="0" fontId="2" fillId="2" borderId="0" xfId="1"/>
    <xf numFmtId="1" fontId="2" fillId="2" borderId="0" xfId="1" applyNumberFormat="1" applyBorder="1" applyAlignment="1">
      <alignment horizontal="left"/>
    </xf>
    <xf numFmtId="2" fontId="2" fillId="2" borderId="0" xfId="1" applyNumberFormat="1" applyAlignment="1">
      <alignment horizontal="right"/>
    </xf>
    <xf numFmtId="1" fontId="2" fillId="2" borderId="0" xfId="1" applyNumberFormat="1"/>
    <xf numFmtId="2" fontId="0" fillId="0" borderId="0" xfId="0" applyNumberFormat="1" applyAlignment="1">
      <alignment horizontal="right"/>
    </xf>
  </cellXfs>
  <cellStyles count="3">
    <cellStyle name="Good" xfId="1" builtinId="26"/>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1"/>
  <sheetViews>
    <sheetView tabSelected="1" zoomScale="150" zoomScaleNormal="150" zoomScalePageLayoutView="150" workbookViewId="0">
      <pane xSplit="2" topLeftCell="C1" activePane="topRight" state="frozen"/>
      <selection pane="topRight" activeCell="E15" sqref="E15"/>
    </sheetView>
  </sheetViews>
  <sheetFormatPr baseColWidth="10" defaultColWidth="12.5" defaultRowHeight="14" x14ac:dyDescent="0"/>
  <cols>
    <col min="2" max="2" width="49.33203125" customWidth="1"/>
    <col min="5" max="5" width="24.5" customWidth="1"/>
    <col min="6" max="6" width="25.5" customWidth="1"/>
    <col min="8" max="8" width="49.1640625" customWidth="1"/>
    <col min="13" max="13" width="35" style="1" customWidth="1"/>
    <col min="15" max="15" width="16.5" customWidth="1"/>
    <col min="19" max="19" width="17.5" style="10" customWidth="1"/>
    <col min="20" max="20" width="17.6640625" style="10" customWidth="1"/>
    <col min="24" max="24" width="16.5" bestFit="1" customWidth="1"/>
  </cols>
  <sheetData>
    <row r="1" spans="1:24">
      <c r="A1" t="s">
        <v>0</v>
      </c>
      <c r="B1" t="s">
        <v>1</v>
      </c>
      <c r="C1" t="s">
        <v>2</v>
      </c>
      <c r="D1" t="s">
        <v>3</v>
      </c>
      <c r="E1" t="s">
        <v>4</v>
      </c>
      <c r="F1" t="s">
        <v>5</v>
      </c>
      <c r="G1" t="s">
        <v>6</v>
      </c>
      <c r="H1" t="s">
        <v>7</v>
      </c>
      <c r="I1" t="s">
        <v>8</v>
      </c>
      <c r="J1" t="s">
        <v>9</v>
      </c>
      <c r="K1" t="s">
        <v>10</v>
      </c>
      <c r="L1" t="s">
        <v>11</v>
      </c>
      <c r="M1" s="1" t="s">
        <v>12</v>
      </c>
      <c r="N1" t="s">
        <v>13</v>
      </c>
      <c r="O1" t="s">
        <v>14</v>
      </c>
      <c r="S1" s="2" t="s">
        <v>15</v>
      </c>
      <c r="T1" s="2" t="s">
        <v>16</v>
      </c>
      <c r="V1" s="3" t="s">
        <v>17</v>
      </c>
      <c r="W1" s="4">
        <v>0</v>
      </c>
    </row>
    <row r="2" spans="1:24">
      <c r="A2" t="s">
        <v>18</v>
      </c>
      <c r="B2" t="s">
        <v>19</v>
      </c>
      <c r="C2" t="s">
        <v>20</v>
      </c>
      <c r="D2" t="s">
        <v>21</v>
      </c>
      <c r="E2" t="str">
        <f t="shared" ref="E2:E65" si="0">CONCATENATE(FIXED(S2), " GBP")</f>
        <v>105.00 GBP</v>
      </c>
      <c r="F2" t="str">
        <f>IF(T2=0,"", CONCATENATE(FIXED(T2), " GBP"))</f>
        <v/>
      </c>
      <c r="G2" t="s">
        <v>22</v>
      </c>
      <c r="H2" t="s">
        <v>23</v>
      </c>
      <c r="I2" t="s">
        <v>21</v>
      </c>
      <c r="J2" t="s">
        <v>24</v>
      </c>
      <c r="K2" t="s">
        <v>25</v>
      </c>
      <c r="L2" t="s">
        <v>26</v>
      </c>
      <c r="M2" s="5">
        <v>5425029590014</v>
      </c>
      <c r="N2" t="s">
        <v>18</v>
      </c>
      <c r="O2" t="s">
        <v>27</v>
      </c>
      <c r="S2" s="2">
        <v>105</v>
      </c>
      <c r="T2" s="2">
        <f>IF($W$1=0, 0, S2-(S2*($W$1)))</f>
        <v>0</v>
      </c>
      <c r="X2" s="1"/>
    </row>
    <row r="3" spans="1:24">
      <c r="A3" t="s">
        <v>28</v>
      </c>
      <c r="B3" t="s">
        <v>29</v>
      </c>
      <c r="C3" t="s">
        <v>30</v>
      </c>
      <c r="D3" t="s">
        <v>21</v>
      </c>
      <c r="E3" t="str">
        <f t="shared" si="0"/>
        <v>155.00 GBP</v>
      </c>
      <c r="F3" t="str">
        <f t="shared" ref="F3:F66" si="1">IF(T3=0,"", CONCATENATE(FIXED(T3), " GBP"))</f>
        <v/>
      </c>
      <c r="G3" t="s">
        <v>22</v>
      </c>
      <c r="H3" t="s">
        <v>31</v>
      </c>
      <c r="I3" t="s">
        <v>21</v>
      </c>
      <c r="J3" t="s">
        <v>24</v>
      </c>
      <c r="K3" t="s">
        <v>32</v>
      </c>
      <c r="L3" t="s">
        <v>26</v>
      </c>
      <c r="M3" s="5">
        <v>5425029590021</v>
      </c>
      <c r="N3" t="s">
        <v>28</v>
      </c>
      <c r="O3" t="s">
        <v>27</v>
      </c>
      <c r="S3" s="2">
        <v>155</v>
      </c>
      <c r="T3" s="2">
        <f t="shared" ref="T3:T66" si="2">IF($W$1=0, 0, S3-(S3*($W$1)))</f>
        <v>0</v>
      </c>
      <c r="X3" s="1"/>
    </row>
    <row r="4" spans="1:24">
      <c r="A4" t="s">
        <v>33</v>
      </c>
      <c r="B4" t="s">
        <v>34</v>
      </c>
      <c r="C4" t="s">
        <v>35</v>
      </c>
      <c r="D4" t="s">
        <v>21</v>
      </c>
      <c r="E4" t="str">
        <f t="shared" si="0"/>
        <v>165.00 GBP</v>
      </c>
      <c r="F4" t="str">
        <f t="shared" si="1"/>
        <v/>
      </c>
      <c r="G4" t="s">
        <v>22</v>
      </c>
      <c r="H4" t="s">
        <v>36</v>
      </c>
      <c r="I4" t="s">
        <v>21</v>
      </c>
      <c r="J4" t="s">
        <v>24</v>
      </c>
      <c r="K4" t="s">
        <v>37</v>
      </c>
      <c r="L4" t="s">
        <v>26</v>
      </c>
      <c r="M4" s="5">
        <v>5425029590038</v>
      </c>
      <c r="N4" t="s">
        <v>33</v>
      </c>
      <c r="O4" t="s">
        <v>27</v>
      </c>
      <c r="S4" s="2">
        <v>165</v>
      </c>
      <c r="T4" s="2">
        <f t="shared" si="2"/>
        <v>0</v>
      </c>
      <c r="X4" s="1"/>
    </row>
    <row r="5" spans="1:24">
      <c r="A5" t="s">
        <v>38</v>
      </c>
      <c r="B5" t="s">
        <v>39</v>
      </c>
      <c r="C5" t="s">
        <v>40</v>
      </c>
      <c r="D5" t="s">
        <v>21</v>
      </c>
      <c r="E5" t="str">
        <f t="shared" si="0"/>
        <v>195.00 GBP</v>
      </c>
      <c r="F5" t="str">
        <f t="shared" si="1"/>
        <v/>
      </c>
      <c r="G5" t="s">
        <v>22</v>
      </c>
      <c r="H5" t="s">
        <v>41</v>
      </c>
      <c r="I5" t="s">
        <v>21</v>
      </c>
      <c r="J5" t="s">
        <v>24</v>
      </c>
      <c r="K5" t="s">
        <v>42</v>
      </c>
      <c r="L5" t="s">
        <v>26</v>
      </c>
      <c r="M5" s="5">
        <v>5425029590045</v>
      </c>
      <c r="N5" t="s">
        <v>38</v>
      </c>
      <c r="O5" t="s">
        <v>27</v>
      </c>
      <c r="S5" s="2">
        <v>195</v>
      </c>
      <c r="T5" s="2">
        <f t="shared" si="2"/>
        <v>0</v>
      </c>
      <c r="X5" s="1"/>
    </row>
    <row r="6" spans="1:24">
      <c r="A6" t="s">
        <v>43</v>
      </c>
      <c r="B6" t="s">
        <v>44</v>
      </c>
      <c r="C6" t="s">
        <v>45</v>
      </c>
      <c r="D6" t="s">
        <v>21</v>
      </c>
      <c r="E6" t="str">
        <f t="shared" si="0"/>
        <v>280.00 GBP</v>
      </c>
      <c r="F6" t="str">
        <f t="shared" si="1"/>
        <v/>
      </c>
      <c r="G6" t="s">
        <v>22</v>
      </c>
      <c r="H6" t="s">
        <v>46</v>
      </c>
      <c r="I6" t="s">
        <v>21</v>
      </c>
      <c r="J6" t="s">
        <v>24</v>
      </c>
      <c r="K6" t="s">
        <v>47</v>
      </c>
      <c r="L6" t="s">
        <v>26</v>
      </c>
      <c r="M6" s="5">
        <v>5425029590052</v>
      </c>
      <c r="N6" t="s">
        <v>43</v>
      </c>
      <c r="O6" t="s">
        <v>27</v>
      </c>
      <c r="S6" s="2">
        <v>280</v>
      </c>
      <c r="T6" s="2">
        <f t="shared" si="2"/>
        <v>0</v>
      </c>
      <c r="X6" s="1"/>
    </row>
    <row r="7" spans="1:24">
      <c r="A7" t="s">
        <v>48</v>
      </c>
      <c r="B7" t="s">
        <v>49</v>
      </c>
      <c r="C7" t="s">
        <v>50</v>
      </c>
      <c r="D7" t="s">
        <v>21</v>
      </c>
      <c r="E7" t="str">
        <f t="shared" si="0"/>
        <v>180.00 GBP</v>
      </c>
      <c r="F7" t="str">
        <f>IF(T7=0,"", CONCATENATE(FIXED(T7), " GBP"))</f>
        <v/>
      </c>
      <c r="G7" t="s">
        <v>22</v>
      </c>
      <c r="H7" t="s">
        <v>51</v>
      </c>
      <c r="I7" t="s">
        <v>21</v>
      </c>
      <c r="J7" t="s">
        <v>24</v>
      </c>
      <c r="K7" t="s">
        <v>52</v>
      </c>
      <c r="L7" t="s">
        <v>26</v>
      </c>
      <c r="M7" s="5">
        <v>5425029590069</v>
      </c>
      <c r="N7" t="s">
        <v>48</v>
      </c>
      <c r="O7" t="s">
        <v>27</v>
      </c>
      <c r="S7" s="2">
        <v>180</v>
      </c>
      <c r="T7" s="2">
        <f t="shared" si="2"/>
        <v>0</v>
      </c>
      <c r="X7" s="1"/>
    </row>
    <row r="8" spans="1:24">
      <c r="A8" t="s">
        <v>53</v>
      </c>
      <c r="B8" t="s">
        <v>54</v>
      </c>
      <c r="C8" t="s">
        <v>55</v>
      </c>
      <c r="D8" t="s">
        <v>56</v>
      </c>
      <c r="E8" t="str">
        <f t="shared" si="0"/>
        <v>50.00 GBP</v>
      </c>
      <c r="F8" t="str">
        <f>IF(T8=0,"", CONCATENATE(FIXED(T8), " GBP"))</f>
        <v/>
      </c>
      <c r="G8" t="s">
        <v>22</v>
      </c>
      <c r="H8" t="s">
        <v>57</v>
      </c>
      <c r="I8" t="s">
        <v>56</v>
      </c>
      <c r="J8" t="s">
        <v>24</v>
      </c>
      <c r="K8" t="s">
        <v>58</v>
      </c>
      <c r="L8" t="s">
        <v>26</v>
      </c>
      <c r="M8" s="5">
        <v>5425029590250</v>
      </c>
      <c r="N8" t="s">
        <v>53</v>
      </c>
      <c r="O8" t="s">
        <v>27</v>
      </c>
      <c r="S8" s="2">
        <v>50</v>
      </c>
      <c r="T8" s="2">
        <f t="shared" si="2"/>
        <v>0</v>
      </c>
      <c r="X8" s="1"/>
    </row>
    <row r="9" spans="1:24">
      <c r="A9" t="s">
        <v>59</v>
      </c>
      <c r="B9" t="s">
        <v>60</v>
      </c>
      <c r="C9" t="s">
        <v>61</v>
      </c>
      <c r="D9" t="s">
        <v>56</v>
      </c>
      <c r="E9" t="str">
        <f t="shared" si="0"/>
        <v>75.00 GBP</v>
      </c>
      <c r="F9" t="str">
        <f>IF(T9=0,"", CONCATENATE(FIXED(T9), " GBP"))</f>
        <v/>
      </c>
      <c r="G9" t="s">
        <v>22</v>
      </c>
      <c r="H9" t="s">
        <v>62</v>
      </c>
      <c r="I9" t="s">
        <v>56</v>
      </c>
      <c r="J9" t="s">
        <v>24</v>
      </c>
      <c r="K9" t="s">
        <v>63</v>
      </c>
      <c r="L9" t="s">
        <v>26</v>
      </c>
      <c r="M9" s="5">
        <v>5425029590267</v>
      </c>
      <c r="N9" t="s">
        <v>59</v>
      </c>
      <c r="O9" t="s">
        <v>27</v>
      </c>
      <c r="S9" s="2">
        <v>75</v>
      </c>
      <c r="T9" s="2">
        <f t="shared" si="2"/>
        <v>0</v>
      </c>
      <c r="X9" s="1"/>
    </row>
    <row r="10" spans="1:24">
      <c r="A10" t="s">
        <v>65</v>
      </c>
      <c r="B10" t="s">
        <v>66</v>
      </c>
      <c r="C10" t="s">
        <v>67</v>
      </c>
      <c r="D10" t="s">
        <v>56</v>
      </c>
      <c r="E10" t="str">
        <f t="shared" si="0"/>
        <v>105.00 GBP</v>
      </c>
      <c r="F10" t="str">
        <f t="shared" ref="F10" si="3">IF(T10=0,"", CONCATENATE(FIXED(T10), " GBP"))</f>
        <v/>
      </c>
      <c r="G10" t="s">
        <v>22</v>
      </c>
      <c r="H10" t="s">
        <v>68</v>
      </c>
      <c r="I10" t="s">
        <v>56</v>
      </c>
      <c r="J10" t="s">
        <v>24</v>
      </c>
      <c r="K10" t="s">
        <v>69</v>
      </c>
      <c r="L10" t="s">
        <v>26</v>
      </c>
      <c r="M10" s="5">
        <v>5425029590281</v>
      </c>
      <c r="N10" t="s">
        <v>65</v>
      </c>
      <c r="O10" t="s">
        <v>27</v>
      </c>
      <c r="S10" s="2">
        <v>105</v>
      </c>
      <c r="T10" s="2">
        <f t="shared" si="2"/>
        <v>0</v>
      </c>
    </row>
    <row r="11" spans="1:24">
      <c r="A11" t="s">
        <v>70</v>
      </c>
      <c r="B11" t="s">
        <v>71</v>
      </c>
      <c r="C11" t="s">
        <v>72</v>
      </c>
      <c r="D11" t="s">
        <v>56</v>
      </c>
      <c r="E11" t="str">
        <f t="shared" si="0"/>
        <v>135.00 GBP</v>
      </c>
      <c r="F11" t="str">
        <f t="shared" si="1"/>
        <v/>
      </c>
      <c r="G11" t="s">
        <v>22</v>
      </c>
      <c r="H11" t="s">
        <v>73</v>
      </c>
      <c r="I11" t="s">
        <v>56</v>
      </c>
      <c r="J11" t="s">
        <v>24</v>
      </c>
      <c r="K11" t="s">
        <v>74</v>
      </c>
      <c r="L11" t="s">
        <v>26</v>
      </c>
      <c r="M11" s="5">
        <v>5425029590298</v>
      </c>
      <c r="N11" t="s">
        <v>70</v>
      </c>
      <c r="O11" t="s">
        <v>27</v>
      </c>
      <c r="S11" s="2">
        <v>135</v>
      </c>
      <c r="T11" s="2">
        <f>IF($W$1=0, 0,#REF!-(#REF!*( $W$1)))</f>
        <v>0</v>
      </c>
    </row>
    <row r="12" spans="1:24">
      <c r="A12" t="s">
        <v>75</v>
      </c>
      <c r="B12" t="s">
        <v>76</v>
      </c>
      <c r="C12" t="s">
        <v>77</v>
      </c>
      <c r="D12" t="s">
        <v>56</v>
      </c>
      <c r="E12" t="str">
        <f t="shared" si="0"/>
        <v>165.00 GBP</v>
      </c>
      <c r="F12" t="str">
        <f t="shared" si="1"/>
        <v/>
      </c>
      <c r="G12" t="s">
        <v>22</v>
      </c>
      <c r="H12" t="s">
        <v>78</v>
      </c>
      <c r="I12" t="s">
        <v>56</v>
      </c>
      <c r="J12" t="s">
        <v>24</v>
      </c>
      <c r="K12" t="s">
        <v>79</v>
      </c>
      <c r="L12" t="s">
        <v>26</v>
      </c>
      <c r="M12" s="5">
        <v>5425029590304</v>
      </c>
      <c r="N12" t="s">
        <v>75</v>
      </c>
      <c r="O12" t="s">
        <v>27</v>
      </c>
      <c r="S12" s="2">
        <v>165</v>
      </c>
      <c r="T12" s="2">
        <f>IF($W$1=0, 0,#REF!-(#REF!*( $W$1)))</f>
        <v>0</v>
      </c>
    </row>
    <row r="13" spans="1:24">
      <c r="A13" t="s">
        <v>80</v>
      </c>
      <c r="B13" t="s">
        <v>81</v>
      </c>
      <c r="C13" t="s">
        <v>82</v>
      </c>
      <c r="D13" t="s">
        <v>56</v>
      </c>
      <c r="E13" t="str">
        <f t="shared" si="0"/>
        <v>195.00 GBP</v>
      </c>
      <c r="F13" t="str">
        <f t="shared" si="1"/>
        <v/>
      </c>
      <c r="G13" t="s">
        <v>22</v>
      </c>
      <c r="H13" t="s">
        <v>83</v>
      </c>
      <c r="I13" t="s">
        <v>56</v>
      </c>
      <c r="J13" t="s">
        <v>24</v>
      </c>
      <c r="K13" t="s">
        <v>84</v>
      </c>
      <c r="L13" t="s">
        <v>26</v>
      </c>
      <c r="M13" s="5">
        <v>5425029590311</v>
      </c>
      <c r="N13" t="s">
        <v>80</v>
      </c>
      <c r="O13" t="s">
        <v>27</v>
      </c>
      <c r="S13" s="2">
        <v>195</v>
      </c>
      <c r="T13" s="2">
        <f>IF($W$1=0, 0,#REF!-(#REF!*( $W$1)))</f>
        <v>0</v>
      </c>
    </row>
    <row r="14" spans="1:24">
      <c r="A14" t="s">
        <v>85</v>
      </c>
      <c r="B14" t="s">
        <v>86</v>
      </c>
      <c r="C14" t="s">
        <v>87</v>
      </c>
      <c r="D14" t="s">
        <v>56</v>
      </c>
      <c r="E14" t="str">
        <f t="shared" si="0"/>
        <v>240.00 GBP</v>
      </c>
      <c r="F14" t="str">
        <f t="shared" si="1"/>
        <v/>
      </c>
      <c r="G14" t="s">
        <v>22</v>
      </c>
      <c r="H14" t="s">
        <v>88</v>
      </c>
      <c r="I14" t="s">
        <v>56</v>
      </c>
      <c r="J14" t="s">
        <v>24</v>
      </c>
      <c r="K14" t="s">
        <v>89</v>
      </c>
      <c r="L14" t="s">
        <v>26</v>
      </c>
      <c r="M14" s="5">
        <v>5425029590328</v>
      </c>
      <c r="N14" t="s">
        <v>85</v>
      </c>
      <c r="O14" t="s">
        <v>27</v>
      </c>
      <c r="S14" s="2">
        <v>240</v>
      </c>
      <c r="T14" s="2">
        <f>IF($W$1=0, 0,#REF!-(#REF!*( $W$1)))</f>
        <v>0</v>
      </c>
    </row>
    <row r="15" spans="1:24">
      <c r="A15" t="s">
        <v>90</v>
      </c>
      <c r="B15" t="s">
        <v>91</v>
      </c>
      <c r="C15" t="s">
        <v>92</v>
      </c>
      <c r="D15" t="s">
        <v>56</v>
      </c>
      <c r="E15" t="str">
        <f t="shared" si="0"/>
        <v>285.00 GBP</v>
      </c>
      <c r="F15" t="str">
        <f t="shared" si="1"/>
        <v/>
      </c>
      <c r="G15" t="s">
        <v>22</v>
      </c>
      <c r="H15" t="s">
        <v>93</v>
      </c>
      <c r="I15" t="s">
        <v>56</v>
      </c>
      <c r="J15" t="s">
        <v>24</v>
      </c>
      <c r="K15" t="s">
        <v>94</v>
      </c>
      <c r="L15" t="s">
        <v>26</v>
      </c>
      <c r="M15" s="5">
        <v>5425029590335</v>
      </c>
      <c r="N15" t="s">
        <v>90</v>
      </c>
      <c r="O15" t="s">
        <v>27</v>
      </c>
      <c r="S15" s="2">
        <v>285</v>
      </c>
      <c r="T15" s="2">
        <f>IF($W$1=0, 0,#REF!-(#REF!*( $W$1)))</f>
        <v>0</v>
      </c>
    </row>
    <row r="16" spans="1:24">
      <c r="A16" t="s">
        <v>95</v>
      </c>
      <c r="B16" t="s">
        <v>96</v>
      </c>
      <c r="C16" t="s">
        <v>97</v>
      </c>
      <c r="D16" t="s">
        <v>98</v>
      </c>
      <c r="E16" t="str">
        <f t="shared" si="0"/>
        <v>125.00 GBP</v>
      </c>
      <c r="F16" t="str">
        <f t="shared" si="1"/>
        <v/>
      </c>
      <c r="G16" t="s">
        <v>22</v>
      </c>
      <c r="H16" t="s">
        <v>99</v>
      </c>
      <c r="I16" t="s">
        <v>98</v>
      </c>
      <c r="J16" t="s">
        <v>24</v>
      </c>
      <c r="K16" t="s">
        <v>100</v>
      </c>
      <c r="L16" t="s">
        <v>26</v>
      </c>
      <c r="M16" s="5">
        <v>5425029590342</v>
      </c>
      <c r="N16" t="s">
        <v>95</v>
      </c>
      <c r="O16" t="s">
        <v>27</v>
      </c>
      <c r="S16" s="2">
        <v>125</v>
      </c>
      <c r="T16" s="2">
        <f>IF($W$1=0, 0,#REF!-(#REF!*( $W$1)))</f>
        <v>0</v>
      </c>
    </row>
    <row r="17" spans="1:20">
      <c r="A17" t="s">
        <v>101</v>
      </c>
      <c r="B17" t="s">
        <v>102</v>
      </c>
      <c r="C17" t="s">
        <v>103</v>
      </c>
      <c r="D17" t="s">
        <v>98</v>
      </c>
      <c r="E17" t="str">
        <f t="shared" si="0"/>
        <v>165.00 GBP</v>
      </c>
      <c r="F17" t="str">
        <f t="shared" si="1"/>
        <v/>
      </c>
      <c r="G17" t="s">
        <v>22</v>
      </c>
      <c r="H17" t="s">
        <v>104</v>
      </c>
      <c r="I17" t="s">
        <v>98</v>
      </c>
      <c r="J17" t="s">
        <v>24</v>
      </c>
      <c r="K17" t="s">
        <v>105</v>
      </c>
      <c r="L17" t="s">
        <v>26</v>
      </c>
      <c r="M17" s="5">
        <v>5425029590359</v>
      </c>
      <c r="N17" t="s">
        <v>101</v>
      </c>
      <c r="O17" t="s">
        <v>27</v>
      </c>
      <c r="S17" s="2">
        <v>165</v>
      </c>
      <c r="T17" s="2">
        <f>IF($W$1=0, 0,#REF!-(#REF!*( $W$1)))</f>
        <v>0</v>
      </c>
    </row>
    <row r="18" spans="1:20">
      <c r="A18" t="s">
        <v>106</v>
      </c>
      <c r="B18" t="s">
        <v>107</v>
      </c>
      <c r="C18" t="s">
        <v>108</v>
      </c>
      <c r="D18" t="s">
        <v>98</v>
      </c>
      <c r="E18" t="str">
        <f t="shared" si="0"/>
        <v>200.00 GBP</v>
      </c>
      <c r="F18" t="str">
        <f t="shared" si="1"/>
        <v/>
      </c>
      <c r="G18" t="s">
        <v>22</v>
      </c>
      <c r="H18" t="s">
        <v>109</v>
      </c>
      <c r="I18" t="s">
        <v>98</v>
      </c>
      <c r="J18" t="s">
        <v>24</v>
      </c>
      <c r="K18" t="s">
        <v>110</v>
      </c>
      <c r="L18" t="s">
        <v>26</v>
      </c>
      <c r="M18" s="5">
        <v>5425029590366</v>
      </c>
      <c r="N18" t="s">
        <v>106</v>
      </c>
      <c r="O18" t="s">
        <v>27</v>
      </c>
      <c r="S18" s="2">
        <v>200</v>
      </c>
      <c r="T18" s="2">
        <f>IF($W$1=0, 0,#REF!-(#REF!*( $W$1)))</f>
        <v>0</v>
      </c>
    </row>
    <row r="19" spans="1:20">
      <c r="A19" t="s">
        <v>111</v>
      </c>
      <c r="B19" t="s">
        <v>112</v>
      </c>
      <c r="C19" t="s">
        <v>113</v>
      </c>
      <c r="D19" t="s">
        <v>98</v>
      </c>
      <c r="E19" t="str">
        <f t="shared" si="0"/>
        <v>260.00 GBP</v>
      </c>
      <c r="F19" t="str">
        <f t="shared" si="1"/>
        <v/>
      </c>
      <c r="G19" t="s">
        <v>22</v>
      </c>
      <c r="H19" t="s">
        <v>114</v>
      </c>
      <c r="I19" t="s">
        <v>98</v>
      </c>
      <c r="J19" t="s">
        <v>24</v>
      </c>
      <c r="K19" t="s">
        <v>115</v>
      </c>
      <c r="L19" t="s">
        <v>26</v>
      </c>
      <c r="M19" s="5">
        <v>5425029590373</v>
      </c>
      <c r="N19" t="s">
        <v>111</v>
      </c>
      <c r="O19" t="s">
        <v>27</v>
      </c>
      <c r="S19" s="2">
        <v>260</v>
      </c>
      <c r="T19" s="2">
        <f>IF($W$1=0, 0,#REF!-(#REF!*( $W$1)))</f>
        <v>0</v>
      </c>
    </row>
    <row r="20" spans="1:20">
      <c r="A20" t="s">
        <v>116</v>
      </c>
      <c r="B20" t="s">
        <v>117</v>
      </c>
      <c r="C20" t="s">
        <v>118</v>
      </c>
      <c r="D20" t="s">
        <v>56</v>
      </c>
      <c r="E20" t="str">
        <f t="shared" si="0"/>
        <v>125.00 GBP</v>
      </c>
      <c r="F20" t="str">
        <f t="shared" si="1"/>
        <v/>
      </c>
      <c r="G20" t="s">
        <v>22</v>
      </c>
      <c r="H20" t="s">
        <v>119</v>
      </c>
      <c r="I20" t="s">
        <v>56</v>
      </c>
      <c r="J20" t="s">
        <v>24</v>
      </c>
      <c r="K20" t="s">
        <v>120</v>
      </c>
      <c r="L20" t="s">
        <v>26</v>
      </c>
      <c r="M20" s="5">
        <v>5425029590380</v>
      </c>
      <c r="N20" t="s">
        <v>116</v>
      </c>
      <c r="O20" t="s">
        <v>27</v>
      </c>
      <c r="S20" s="2">
        <v>125</v>
      </c>
      <c r="T20" s="2">
        <f>IF($W$1=0, 0,#REF!-(#REF!*( $W$1)))</f>
        <v>0</v>
      </c>
    </row>
    <row r="21" spans="1:20">
      <c r="A21" t="s">
        <v>121</v>
      </c>
      <c r="B21" t="s">
        <v>122</v>
      </c>
      <c r="C21" t="s">
        <v>123</v>
      </c>
      <c r="D21" t="s">
        <v>56</v>
      </c>
      <c r="E21" t="str">
        <f t="shared" si="0"/>
        <v>145.00 GBP</v>
      </c>
      <c r="F21" t="str">
        <f t="shared" si="1"/>
        <v/>
      </c>
      <c r="G21" t="s">
        <v>22</v>
      </c>
      <c r="H21" t="s">
        <v>124</v>
      </c>
      <c r="I21" t="s">
        <v>56</v>
      </c>
      <c r="J21" t="s">
        <v>24</v>
      </c>
      <c r="K21" t="s">
        <v>125</v>
      </c>
      <c r="L21" t="s">
        <v>26</v>
      </c>
      <c r="M21" s="5">
        <v>5425029590397</v>
      </c>
      <c r="N21" t="s">
        <v>121</v>
      </c>
      <c r="O21" t="s">
        <v>27</v>
      </c>
      <c r="S21" s="2">
        <v>145</v>
      </c>
      <c r="T21" s="2">
        <f>IF($W$1=0, 0,#REF!-(#REF!*( $W$1)))</f>
        <v>0</v>
      </c>
    </row>
    <row r="22" spans="1:20">
      <c r="A22" t="s">
        <v>126</v>
      </c>
      <c r="B22" t="s">
        <v>127</v>
      </c>
      <c r="C22" t="s">
        <v>128</v>
      </c>
      <c r="D22" t="s">
        <v>56</v>
      </c>
      <c r="E22" t="str">
        <f t="shared" si="0"/>
        <v>175.00 GBP</v>
      </c>
      <c r="F22" t="str">
        <f t="shared" si="1"/>
        <v/>
      </c>
      <c r="G22" t="s">
        <v>22</v>
      </c>
      <c r="H22" t="s">
        <v>129</v>
      </c>
      <c r="I22" t="s">
        <v>56</v>
      </c>
      <c r="J22" t="s">
        <v>24</v>
      </c>
      <c r="K22" t="s">
        <v>130</v>
      </c>
      <c r="L22" t="s">
        <v>26</v>
      </c>
      <c r="M22" s="5">
        <v>5425029590410</v>
      </c>
      <c r="N22" t="s">
        <v>126</v>
      </c>
      <c r="O22" t="s">
        <v>27</v>
      </c>
      <c r="S22" s="2">
        <v>175</v>
      </c>
      <c r="T22" s="2">
        <f>IF($W$1=0, 0,#REF!-(#REF!*( $W$1)))</f>
        <v>0</v>
      </c>
    </row>
    <row r="23" spans="1:20">
      <c r="A23" t="s">
        <v>131</v>
      </c>
      <c r="B23" t="s">
        <v>132</v>
      </c>
      <c r="C23" t="s">
        <v>133</v>
      </c>
      <c r="D23" t="s">
        <v>56</v>
      </c>
      <c r="E23" t="str">
        <f t="shared" si="0"/>
        <v>195.00 GBP</v>
      </c>
      <c r="F23" t="str">
        <f t="shared" si="1"/>
        <v/>
      </c>
      <c r="G23" t="s">
        <v>22</v>
      </c>
      <c r="H23" t="s">
        <v>134</v>
      </c>
      <c r="I23" t="s">
        <v>56</v>
      </c>
      <c r="J23" t="s">
        <v>24</v>
      </c>
      <c r="K23" t="s">
        <v>135</v>
      </c>
      <c r="L23" t="s">
        <v>26</v>
      </c>
      <c r="M23" s="5">
        <v>5425029590427</v>
      </c>
      <c r="N23" t="s">
        <v>131</v>
      </c>
      <c r="O23" t="s">
        <v>27</v>
      </c>
      <c r="S23" s="2">
        <v>195</v>
      </c>
      <c r="T23" s="2">
        <f>IF($W$1=0, 0,#REF!-(#REF!*( $W$1)))</f>
        <v>0</v>
      </c>
    </row>
    <row r="24" spans="1:20">
      <c r="A24" t="s">
        <v>136</v>
      </c>
      <c r="B24" t="s">
        <v>137</v>
      </c>
      <c r="C24" t="s">
        <v>138</v>
      </c>
      <c r="D24" t="s">
        <v>56</v>
      </c>
      <c r="E24" t="str">
        <f t="shared" si="0"/>
        <v>255.00 GBP</v>
      </c>
      <c r="F24" t="str">
        <f t="shared" si="1"/>
        <v/>
      </c>
      <c r="G24" t="s">
        <v>22</v>
      </c>
      <c r="H24" t="s">
        <v>139</v>
      </c>
      <c r="I24" t="s">
        <v>56</v>
      </c>
      <c r="J24" t="s">
        <v>24</v>
      </c>
      <c r="K24" t="s">
        <v>140</v>
      </c>
      <c r="L24" t="s">
        <v>26</v>
      </c>
      <c r="M24" s="5">
        <v>5425029590335</v>
      </c>
      <c r="N24" t="s">
        <v>136</v>
      </c>
      <c r="O24" t="s">
        <v>27</v>
      </c>
      <c r="S24" s="2">
        <v>255</v>
      </c>
      <c r="T24" s="2">
        <f>IF($W$1=0, 0,#REF!-(#REF!*( $W$1)))</f>
        <v>0</v>
      </c>
    </row>
    <row r="25" spans="1:20">
      <c r="A25" t="s">
        <v>141</v>
      </c>
      <c r="B25" t="s">
        <v>142</v>
      </c>
      <c r="C25" t="s">
        <v>143</v>
      </c>
      <c r="D25" t="s">
        <v>144</v>
      </c>
      <c r="E25" t="str">
        <f t="shared" si="0"/>
        <v>175.00 GBP</v>
      </c>
      <c r="F25" t="str">
        <f t="shared" si="1"/>
        <v/>
      </c>
      <c r="G25" t="s">
        <v>22</v>
      </c>
      <c r="H25" t="s">
        <v>145</v>
      </c>
      <c r="I25" t="s">
        <v>144</v>
      </c>
      <c r="J25" t="s">
        <v>24</v>
      </c>
      <c r="K25" t="s">
        <v>146</v>
      </c>
      <c r="L25" t="s">
        <v>26</v>
      </c>
      <c r="M25" s="5">
        <v>5425029590496</v>
      </c>
      <c r="N25" t="s">
        <v>141</v>
      </c>
      <c r="O25" t="s">
        <v>27</v>
      </c>
      <c r="S25" s="2">
        <v>175</v>
      </c>
      <c r="T25" s="2">
        <f>IF($W$1=0, 0,#REF!-(#REF!*( $W$1)))</f>
        <v>0</v>
      </c>
    </row>
    <row r="26" spans="1:20">
      <c r="A26" t="s">
        <v>147</v>
      </c>
      <c r="B26" t="s">
        <v>148</v>
      </c>
      <c r="C26" t="s">
        <v>149</v>
      </c>
      <c r="D26" t="s">
        <v>144</v>
      </c>
      <c r="E26" t="str">
        <f t="shared" si="0"/>
        <v>195.00 GBP</v>
      </c>
      <c r="F26" t="str">
        <f t="shared" si="1"/>
        <v/>
      </c>
      <c r="G26" t="s">
        <v>22</v>
      </c>
      <c r="H26" t="s">
        <v>150</v>
      </c>
      <c r="I26" t="s">
        <v>144</v>
      </c>
      <c r="J26" t="s">
        <v>24</v>
      </c>
      <c r="K26" t="s">
        <v>151</v>
      </c>
      <c r="L26" t="s">
        <v>26</v>
      </c>
      <c r="M26" s="5">
        <v>5425029590502</v>
      </c>
      <c r="N26" t="s">
        <v>147</v>
      </c>
      <c r="O26" t="s">
        <v>27</v>
      </c>
      <c r="S26" s="2">
        <v>195</v>
      </c>
      <c r="T26" s="2">
        <f>IF($W$1=0, 0,#REF!-(#REF!*( $W$1)))</f>
        <v>0</v>
      </c>
    </row>
    <row r="27" spans="1:20">
      <c r="A27" t="s">
        <v>152</v>
      </c>
      <c r="B27" t="s">
        <v>153</v>
      </c>
      <c r="C27" t="s">
        <v>154</v>
      </c>
      <c r="D27" t="s">
        <v>144</v>
      </c>
      <c r="E27" t="str">
        <f t="shared" si="0"/>
        <v>255.00 GBP</v>
      </c>
      <c r="F27" t="str">
        <f t="shared" si="1"/>
        <v/>
      </c>
      <c r="G27" t="s">
        <v>22</v>
      </c>
      <c r="H27" t="s">
        <v>155</v>
      </c>
      <c r="I27" t="s">
        <v>144</v>
      </c>
      <c r="J27" t="s">
        <v>24</v>
      </c>
      <c r="K27" t="s">
        <v>156</v>
      </c>
      <c r="L27" t="s">
        <v>26</v>
      </c>
      <c r="M27" s="5">
        <v>5425029590519</v>
      </c>
      <c r="N27" t="s">
        <v>152</v>
      </c>
      <c r="O27" t="s">
        <v>27</v>
      </c>
      <c r="S27" s="2">
        <v>255</v>
      </c>
      <c r="T27" s="2">
        <f>IF($W$1=0, 0,#REF!-(#REF!*( $W$1)))</f>
        <v>0</v>
      </c>
    </row>
    <row r="28" spans="1:20">
      <c r="A28" t="s">
        <v>157</v>
      </c>
      <c r="B28" t="s">
        <v>158</v>
      </c>
      <c r="C28" t="s">
        <v>159</v>
      </c>
      <c r="D28" t="s">
        <v>144</v>
      </c>
      <c r="E28" t="str">
        <f t="shared" si="0"/>
        <v>295.00 GBP</v>
      </c>
      <c r="F28" t="str">
        <f t="shared" si="1"/>
        <v/>
      </c>
      <c r="G28" t="s">
        <v>22</v>
      </c>
      <c r="H28" t="s">
        <v>160</v>
      </c>
      <c r="I28" t="s">
        <v>144</v>
      </c>
      <c r="J28" t="s">
        <v>24</v>
      </c>
      <c r="K28" t="s">
        <v>161</v>
      </c>
      <c r="L28" t="s">
        <v>26</v>
      </c>
      <c r="M28" s="5">
        <v>5425029590526</v>
      </c>
      <c r="N28" t="s">
        <v>157</v>
      </c>
      <c r="O28" t="s">
        <v>27</v>
      </c>
      <c r="S28" s="2">
        <v>295</v>
      </c>
      <c r="T28" s="2">
        <f>IF($W$1=0, 0,#REF!-(#REF!*( $W$1)))</f>
        <v>0</v>
      </c>
    </row>
    <row r="29" spans="1:20">
      <c r="A29" t="s">
        <v>162</v>
      </c>
      <c r="B29" t="s">
        <v>163</v>
      </c>
      <c r="C29" t="s">
        <v>164</v>
      </c>
      <c r="D29" t="s">
        <v>56</v>
      </c>
      <c r="E29" t="str">
        <f t="shared" si="0"/>
        <v>145.00 GBP</v>
      </c>
      <c r="F29" t="str">
        <f t="shared" si="1"/>
        <v/>
      </c>
      <c r="G29" t="s">
        <v>22</v>
      </c>
      <c r="H29" t="s">
        <v>165</v>
      </c>
      <c r="I29" t="s">
        <v>56</v>
      </c>
      <c r="J29" t="s">
        <v>24</v>
      </c>
      <c r="K29" t="s">
        <v>166</v>
      </c>
      <c r="L29" t="s">
        <v>26</v>
      </c>
      <c r="M29" s="5">
        <v>5425029590533</v>
      </c>
      <c r="N29" t="s">
        <v>162</v>
      </c>
      <c r="O29" t="s">
        <v>27</v>
      </c>
      <c r="S29" s="2">
        <v>145</v>
      </c>
      <c r="T29" s="2">
        <f>IF($W$1=0, 0,#REF!-(#REF!*( $W$1)))</f>
        <v>0</v>
      </c>
    </row>
    <row r="30" spans="1:20">
      <c r="A30" t="s">
        <v>167</v>
      </c>
      <c r="B30" t="s">
        <v>168</v>
      </c>
      <c r="C30" t="s">
        <v>169</v>
      </c>
      <c r="D30" t="s">
        <v>56</v>
      </c>
      <c r="E30" t="str">
        <f t="shared" si="0"/>
        <v>195.00 GBP</v>
      </c>
      <c r="F30" t="str">
        <f t="shared" si="1"/>
        <v/>
      </c>
      <c r="G30" t="s">
        <v>22</v>
      </c>
      <c r="H30" t="s">
        <v>170</v>
      </c>
      <c r="I30" t="s">
        <v>56</v>
      </c>
      <c r="J30" t="s">
        <v>24</v>
      </c>
      <c r="K30" t="s">
        <v>171</v>
      </c>
      <c r="L30" t="s">
        <v>26</v>
      </c>
      <c r="M30" s="5">
        <v>5425029590540</v>
      </c>
      <c r="N30" t="s">
        <v>167</v>
      </c>
      <c r="O30" t="s">
        <v>27</v>
      </c>
      <c r="S30" s="2">
        <v>195</v>
      </c>
      <c r="T30" s="2">
        <f>IF($W$1=0, 0,#REF!-(#REF!*( $W$1)))</f>
        <v>0</v>
      </c>
    </row>
    <row r="31" spans="1:20">
      <c r="A31" t="s">
        <v>172</v>
      </c>
      <c r="B31" t="s">
        <v>173</v>
      </c>
      <c r="C31" t="s">
        <v>174</v>
      </c>
      <c r="D31" t="s">
        <v>144</v>
      </c>
      <c r="E31" t="str">
        <f t="shared" si="0"/>
        <v>105.00 GBP</v>
      </c>
      <c r="F31" t="str">
        <f t="shared" si="1"/>
        <v/>
      </c>
      <c r="G31" t="s">
        <v>22</v>
      </c>
      <c r="H31" t="s">
        <v>175</v>
      </c>
      <c r="I31" t="s">
        <v>144</v>
      </c>
      <c r="J31" t="s">
        <v>24</v>
      </c>
      <c r="K31" t="s">
        <v>176</v>
      </c>
      <c r="L31" t="s">
        <v>26</v>
      </c>
      <c r="M31" s="5">
        <v>5425029590779</v>
      </c>
      <c r="N31" t="s">
        <v>172</v>
      </c>
      <c r="O31" t="s">
        <v>27</v>
      </c>
      <c r="S31" s="2">
        <v>105</v>
      </c>
      <c r="T31" s="2">
        <f t="shared" si="2"/>
        <v>0</v>
      </c>
    </row>
    <row r="32" spans="1:20">
      <c r="A32" t="s">
        <v>177</v>
      </c>
      <c r="B32" t="s">
        <v>178</v>
      </c>
      <c r="C32" t="s">
        <v>179</v>
      </c>
      <c r="D32" t="s">
        <v>144</v>
      </c>
      <c r="E32" t="str">
        <f t="shared" si="0"/>
        <v>135.00 GBP</v>
      </c>
      <c r="F32" t="str">
        <f t="shared" si="1"/>
        <v/>
      </c>
      <c r="G32" t="s">
        <v>22</v>
      </c>
      <c r="H32" t="s">
        <v>180</v>
      </c>
      <c r="I32" t="s">
        <v>144</v>
      </c>
      <c r="J32" t="s">
        <v>24</v>
      </c>
      <c r="K32" t="s">
        <v>176</v>
      </c>
      <c r="L32" t="s">
        <v>26</v>
      </c>
      <c r="M32" s="5">
        <v>5425029590151</v>
      </c>
      <c r="N32" t="s">
        <v>177</v>
      </c>
      <c r="O32" t="s">
        <v>27</v>
      </c>
      <c r="S32" s="2">
        <v>135</v>
      </c>
      <c r="T32" s="2">
        <f t="shared" si="2"/>
        <v>0</v>
      </c>
    </row>
    <row r="33" spans="1:20">
      <c r="A33" t="s">
        <v>181</v>
      </c>
      <c r="B33" t="s">
        <v>182</v>
      </c>
      <c r="C33" t="s">
        <v>183</v>
      </c>
      <c r="D33" t="s">
        <v>144</v>
      </c>
      <c r="E33" t="str">
        <f t="shared" si="0"/>
        <v>165.00 GBP</v>
      </c>
      <c r="F33" t="str">
        <f t="shared" si="1"/>
        <v/>
      </c>
      <c r="G33" t="s">
        <v>22</v>
      </c>
      <c r="H33" t="s">
        <v>184</v>
      </c>
      <c r="I33" t="s">
        <v>144</v>
      </c>
      <c r="J33" t="s">
        <v>24</v>
      </c>
      <c r="K33" t="s">
        <v>185</v>
      </c>
      <c r="L33" t="s">
        <v>26</v>
      </c>
      <c r="M33" s="5">
        <v>5425029590168</v>
      </c>
      <c r="N33" t="s">
        <v>181</v>
      </c>
      <c r="O33" t="s">
        <v>27</v>
      </c>
      <c r="S33" s="2">
        <v>165</v>
      </c>
      <c r="T33" s="2">
        <f t="shared" si="2"/>
        <v>0</v>
      </c>
    </row>
    <row r="34" spans="1:20">
      <c r="A34" t="s">
        <v>186</v>
      </c>
      <c r="B34" t="s">
        <v>187</v>
      </c>
      <c r="C34" t="s">
        <v>188</v>
      </c>
      <c r="D34" t="s">
        <v>144</v>
      </c>
      <c r="E34" t="str">
        <f t="shared" si="0"/>
        <v>200.00 GBP</v>
      </c>
      <c r="F34" t="str">
        <f t="shared" si="1"/>
        <v/>
      </c>
      <c r="G34" t="s">
        <v>22</v>
      </c>
      <c r="H34" t="s">
        <v>189</v>
      </c>
      <c r="I34" t="s">
        <v>144</v>
      </c>
      <c r="J34" t="s">
        <v>24</v>
      </c>
      <c r="K34" t="s">
        <v>190</v>
      </c>
      <c r="L34" t="s">
        <v>26</v>
      </c>
      <c r="M34" s="5">
        <v>5425029590175</v>
      </c>
      <c r="N34" t="s">
        <v>186</v>
      </c>
      <c r="O34" t="s">
        <v>27</v>
      </c>
      <c r="S34" s="2">
        <v>200</v>
      </c>
      <c r="T34" s="2">
        <f t="shared" si="2"/>
        <v>0</v>
      </c>
    </row>
    <row r="35" spans="1:20">
      <c r="A35" t="s">
        <v>191</v>
      </c>
      <c r="B35" t="s">
        <v>192</v>
      </c>
      <c r="C35" t="s">
        <v>193</v>
      </c>
      <c r="D35" t="s">
        <v>144</v>
      </c>
      <c r="E35" t="str">
        <f t="shared" si="0"/>
        <v>255.00 GBP</v>
      </c>
      <c r="F35" t="str">
        <f t="shared" si="1"/>
        <v/>
      </c>
      <c r="G35" t="s">
        <v>22</v>
      </c>
      <c r="H35" t="s">
        <v>194</v>
      </c>
      <c r="I35" t="s">
        <v>144</v>
      </c>
      <c r="J35" t="s">
        <v>24</v>
      </c>
      <c r="K35" t="s">
        <v>195</v>
      </c>
      <c r="L35" t="s">
        <v>26</v>
      </c>
      <c r="M35" s="5">
        <v>5425029590182</v>
      </c>
      <c r="N35" t="s">
        <v>191</v>
      </c>
      <c r="O35" t="s">
        <v>27</v>
      </c>
      <c r="S35" s="2">
        <v>255</v>
      </c>
      <c r="T35" s="2">
        <f t="shared" si="2"/>
        <v>0</v>
      </c>
    </row>
    <row r="36" spans="1:20">
      <c r="A36" t="s">
        <v>196</v>
      </c>
      <c r="B36" t="s">
        <v>197</v>
      </c>
      <c r="C36" t="s">
        <v>198</v>
      </c>
      <c r="D36" t="s">
        <v>144</v>
      </c>
      <c r="E36" t="str">
        <f t="shared" si="0"/>
        <v>285.00 GBP</v>
      </c>
      <c r="F36" t="str">
        <f t="shared" si="1"/>
        <v/>
      </c>
      <c r="G36" t="s">
        <v>22</v>
      </c>
      <c r="H36" t="s">
        <v>199</v>
      </c>
      <c r="I36" t="s">
        <v>144</v>
      </c>
      <c r="J36" t="s">
        <v>24</v>
      </c>
      <c r="K36" t="s">
        <v>200</v>
      </c>
      <c r="L36" t="s">
        <v>26</v>
      </c>
      <c r="M36" s="5">
        <v>5425029590199</v>
      </c>
      <c r="N36" t="s">
        <v>196</v>
      </c>
      <c r="O36" t="s">
        <v>27</v>
      </c>
      <c r="S36" s="2">
        <v>285</v>
      </c>
      <c r="T36" s="2">
        <f t="shared" si="2"/>
        <v>0</v>
      </c>
    </row>
    <row r="37" spans="1:20">
      <c r="A37" t="s">
        <v>201</v>
      </c>
      <c r="B37" t="s">
        <v>202</v>
      </c>
      <c r="C37" t="s">
        <v>203</v>
      </c>
      <c r="D37" t="s">
        <v>144</v>
      </c>
      <c r="E37" t="str">
        <f t="shared" si="0"/>
        <v>260.00 GBP</v>
      </c>
      <c r="F37" t="str">
        <f t="shared" si="1"/>
        <v/>
      </c>
      <c r="G37" t="s">
        <v>22</v>
      </c>
      <c r="H37" t="s">
        <v>204</v>
      </c>
      <c r="I37" t="s">
        <v>144</v>
      </c>
      <c r="J37" t="s">
        <v>24</v>
      </c>
      <c r="K37" t="s">
        <v>205</v>
      </c>
      <c r="L37" t="s">
        <v>26</v>
      </c>
      <c r="M37" s="5">
        <v>5425029590205</v>
      </c>
      <c r="N37" t="s">
        <v>201</v>
      </c>
      <c r="O37" t="s">
        <v>27</v>
      </c>
      <c r="S37" s="2">
        <v>260</v>
      </c>
      <c r="T37" s="2">
        <f t="shared" si="2"/>
        <v>0</v>
      </c>
    </row>
    <row r="38" spans="1:20">
      <c r="A38" t="s">
        <v>206</v>
      </c>
      <c r="B38" t="s">
        <v>207</v>
      </c>
      <c r="C38" t="s">
        <v>208</v>
      </c>
      <c r="D38" t="s">
        <v>209</v>
      </c>
      <c r="E38" t="str">
        <f t="shared" si="0"/>
        <v>305.00 GBP</v>
      </c>
      <c r="F38" t="str">
        <f t="shared" si="1"/>
        <v/>
      </c>
      <c r="G38" t="s">
        <v>22</v>
      </c>
      <c r="H38" t="s">
        <v>210</v>
      </c>
      <c r="I38" t="s">
        <v>209</v>
      </c>
      <c r="J38" t="s">
        <v>24</v>
      </c>
      <c r="K38" t="s">
        <v>211</v>
      </c>
      <c r="L38" t="s">
        <v>26</v>
      </c>
      <c r="M38" s="5">
        <v>5425029590441</v>
      </c>
      <c r="N38" t="s">
        <v>206</v>
      </c>
      <c r="O38" t="s">
        <v>27</v>
      </c>
      <c r="S38" s="2">
        <v>305</v>
      </c>
      <c r="T38" s="2">
        <f>IF($W$1=0, 0,#REF!-(#REF!*( $W$1)))</f>
        <v>0</v>
      </c>
    </row>
    <row r="39" spans="1:20">
      <c r="A39" t="s">
        <v>212</v>
      </c>
      <c r="B39" t="s">
        <v>213</v>
      </c>
      <c r="C39" t="s">
        <v>214</v>
      </c>
      <c r="D39" t="s">
        <v>209</v>
      </c>
      <c r="E39" t="str">
        <f t="shared" si="0"/>
        <v>365.00 GBP</v>
      </c>
      <c r="F39" t="str">
        <f t="shared" si="1"/>
        <v/>
      </c>
      <c r="G39" t="s">
        <v>22</v>
      </c>
      <c r="H39" t="s">
        <v>215</v>
      </c>
      <c r="I39" t="s">
        <v>209</v>
      </c>
      <c r="J39" t="s">
        <v>24</v>
      </c>
      <c r="K39" t="s">
        <v>216</v>
      </c>
      <c r="L39" t="s">
        <v>26</v>
      </c>
      <c r="M39" s="5">
        <v>5425029590458</v>
      </c>
      <c r="N39" t="s">
        <v>212</v>
      </c>
      <c r="O39" t="s">
        <v>27</v>
      </c>
      <c r="S39" s="2">
        <v>365</v>
      </c>
      <c r="T39" s="2">
        <f>IF($W$1=0, 0,#REF!-(#REF!*( $W$1)))</f>
        <v>0</v>
      </c>
    </row>
    <row r="40" spans="1:20">
      <c r="A40" t="s">
        <v>217</v>
      </c>
      <c r="B40" t="s">
        <v>218</v>
      </c>
      <c r="C40" t="s">
        <v>219</v>
      </c>
      <c r="D40" t="s">
        <v>220</v>
      </c>
      <c r="E40" t="str">
        <f t="shared" si="0"/>
        <v>105.00 GBP</v>
      </c>
      <c r="F40" t="str">
        <f t="shared" si="1"/>
        <v/>
      </c>
      <c r="G40" t="s">
        <v>22</v>
      </c>
      <c r="H40" t="s">
        <v>221</v>
      </c>
      <c r="I40" t="s">
        <v>220</v>
      </c>
      <c r="J40" t="s">
        <v>24</v>
      </c>
      <c r="K40" t="s">
        <v>222</v>
      </c>
      <c r="L40" t="s">
        <v>26</v>
      </c>
      <c r="M40" s="5">
        <v>5425029590694</v>
      </c>
      <c r="N40" t="s">
        <v>217</v>
      </c>
      <c r="O40" t="s">
        <v>27</v>
      </c>
      <c r="S40" s="2">
        <v>105</v>
      </c>
      <c r="T40" s="2">
        <f>IF($W$1=0, 0,#REF!-(#REF!*( $W$1)))</f>
        <v>0</v>
      </c>
    </row>
    <row r="41" spans="1:20">
      <c r="A41" t="s">
        <v>223</v>
      </c>
      <c r="B41" t="s">
        <v>224</v>
      </c>
      <c r="C41" t="s">
        <v>225</v>
      </c>
      <c r="D41" t="s">
        <v>220</v>
      </c>
      <c r="E41" t="str">
        <f t="shared" si="0"/>
        <v>145.00 GBP</v>
      </c>
      <c r="F41" t="str">
        <f t="shared" si="1"/>
        <v/>
      </c>
      <c r="G41" t="s">
        <v>22</v>
      </c>
      <c r="H41" t="s">
        <v>226</v>
      </c>
      <c r="I41" t="s">
        <v>220</v>
      </c>
      <c r="J41" t="s">
        <v>24</v>
      </c>
      <c r="K41" t="s">
        <v>227</v>
      </c>
      <c r="L41" t="s">
        <v>26</v>
      </c>
      <c r="M41" s="5">
        <v>5425029590670</v>
      </c>
      <c r="N41" t="s">
        <v>223</v>
      </c>
      <c r="O41" t="s">
        <v>27</v>
      </c>
      <c r="S41" s="2">
        <v>145</v>
      </c>
      <c r="T41" s="2">
        <f>IF($W$1=0, 0,#REF!-(#REF!*( $W$1)))</f>
        <v>0</v>
      </c>
    </row>
    <row r="42" spans="1:20">
      <c r="A42" t="s">
        <v>228</v>
      </c>
      <c r="B42" t="s">
        <v>229</v>
      </c>
      <c r="C42" t="s">
        <v>230</v>
      </c>
      <c r="D42" t="s">
        <v>220</v>
      </c>
      <c r="E42" t="str">
        <f t="shared" si="0"/>
        <v>175.00 GBP</v>
      </c>
      <c r="F42" t="str">
        <f t="shared" si="1"/>
        <v/>
      </c>
      <c r="G42" t="s">
        <v>22</v>
      </c>
      <c r="H42" t="s">
        <v>231</v>
      </c>
      <c r="I42" t="s">
        <v>220</v>
      </c>
      <c r="J42" t="s">
        <v>24</v>
      </c>
      <c r="K42" t="s">
        <v>232</v>
      </c>
      <c r="L42" t="s">
        <v>26</v>
      </c>
      <c r="M42" s="5">
        <v>5425029590687</v>
      </c>
      <c r="N42" t="s">
        <v>228</v>
      </c>
      <c r="O42" t="s">
        <v>27</v>
      </c>
      <c r="S42" s="2">
        <v>175</v>
      </c>
      <c r="T42" s="2">
        <f>IF($W$1=0, 0,#REF!-(#REF!*( $W$1)))</f>
        <v>0</v>
      </c>
    </row>
    <row r="43" spans="1:20">
      <c r="A43" t="s">
        <v>233</v>
      </c>
      <c r="B43" t="s">
        <v>234</v>
      </c>
      <c r="C43" t="s">
        <v>235</v>
      </c>
      <c r="D43" t="s">
        <v>220</v>
      </c>
      <c r="E43" t="str">
        <f t="shared" si="0"/>
        <v>125.00 GBP</v>
      </c>
      <c r="F43" t="str">
        <f t="shared" si="1"/>
        <v/>
      </c>
      <c r="G43" t="s">
        <v>22</v>
      </c>
      <c r="H43" t="s">
        <v>236</v>
      </c>
      <c r="I43" t="s">
        <v>220</v>
      </c>
      <c r="J43" t="s">
        <v>24</v>
      </c>
      <c r="K43" t="s">
        <v>237</v>
      </c>
      <c r="L43" t="s">
        <v>26</v>
      </c>
      <c r="M43" s="5">
        <v>5425029590212</v>
      </c>
      <c r="N43" t="s">
        <v>233</v>
      </c>
      <c r="O43" t="s">
        <v>27</v>
      </c>
      <c r="S43" s="2">
        <v>125</v>
      </c>
      <c r="T43" s="2">
        <f>IF($W$1=0, 0,#REF!-(#REF!*( $W$1)))</f>
        <v>0</v>
      </c>
    </row>
    <row r="44" spans="1:20">
      <c r="A44" t="s">
        <v>238</v>
      </c>
      <c r="B44" t="s">
        <v>239</v>
      </c>
      <c r="C44" t="s">
        <v>240</v>
      </c>
      <c r="D44" t="s">
        <v>220</v>
      </c>
      <c r="E44" t="str">
        <f t="shared" si="0"/>
        <v>160.00 GBP</v>
      </c>
      <c r="F44" t="str">
        <f t="shared" si="1"/>
        <v/>
      </c>
      <c r="G44" t="s">
        <v>22</v>
      </c>
      <c r="H44" t="s">
        <v>241</v>
      </c>
      <c r="I44" t="s">
        <v>220</v>
      </c>
      <c r="J44" t="s">
        <v>24</v>
      </c>
      <c r="K44" t="s">
        <v>242</v>
      </c>
      <c r="L44" t="s">
        <v>26</v>
      </c>
      <c r="M44" s="5">
        <v>5425029590229</v>
      </c>
      <c r="N44" t="s">
        <v>238</v>
      </c>
      <c r="O44" t="s">
        <v>27</v>
      </c>
      <c r="S44" s="2">
        <v>160</v>
      </c>
      <c r="T44" s="2">
        <f>IF($W$1=0, 0,#REF!-(#REF!*( $W$1)))</f>
        <v>0</v>
      </c>
    </row>
    <row r="45" spans="1:20">
      <c r="A45" t="s">
        <v>243</v>
      </c>
      <c r="B45" t="s">
        <v>244</v>
      </c>
      <c r="C45" t="s">
        <v>245</v>
      </c>
      <c r="D45" t="s">
        <v>220</v>
      </c>
      <c r="E45" t="str">
        <f t="shared" si="0"/>
        <v>195.00 GBP</v>
      </c>
      <c r="F45" t="str">
        <f t="shared" si="1"/>
        <v/>
      </c>
      <c r="G45" t="s">
        <v>22</v>
      </c>
      <c r="H45" t="s">
        <v>246</v>
      </c>
      <c r="I45" t="s">
        <v>220</v>
      </c>
      <c r="J45" t="s">
        <v>24</v>
      </c>
      <c r="K45" t="s">
        <v>247</v>
      </c>
      <c r="L45" t="s">
        <v>26</v>
      </c>
      <c r="M45" s="5">
        <v>5425029590236</v>
      </c>
      <c r="N45" t="s">
        <v>243</v>
      </c>
      <c r="O45" t="s">
        <v>27</v>
      </c>
      <c r="S45" s="2">
        <v>195</v>
      </c>
      <c r="T45" s="2">
        <f>IF($W$1=0, 0,#REF!-(#REF!*( $W$1)))</f>
        <v>0</v>
      </c>
    </row>
    <row r="46" spans="1:20">
      <c r="A46" t="s">
        <v>248</v>
      </c>
      <c r="B46" t="s">
        <v>249</v>
      </c>
      <c r="C46" t="s">
        <v>250</v>
      </c>
      <c r="D46" t="s">
        <v>220</v>
      </c>
      <c r="E46" t="str">
        <f t="shared" si="0"/>
        <v>245.00 GBP</v>
      </c>
      <c r="F46" t="str">
        <f t="shared" si="1"/>
        <v/>
      </c>
      <c r="G46" t="s">
        <v>22</v>
      </c>
      <c r="H46" t="s">
        <v>251</v>
      </c>
      <c r="I46" t="s">
        <v>220</v>
      </c>
      <c r="J46" t="s">
        <v>24</v>
      </c>
      <c r="K46" t="s">
        <v>252</v>
      </c>
      <c r="L46" t="s">
        <v>26</v>
      </c>
      <c r="M46" s="5">
        <v>5425029590243</v>
      </c>
      <c r="N46" t="s">
        <v>248</v>
      </c>
      <c r="O46" t="s">
        <v>27</v>
      </c>
      <c r="S46" s="2">
        <v>245</v>
      </c>
      <c r="T46" s="2">
        <f>IF($W$1=0, 0,#REF!-(#REF!*( $W$1)))</f>
        <v>0</v>
      </c>
    </row>
    <row r="47" spans="1:20">
      <c r="A47" t="s">
        <v>253</v>
      </c>
      <c r="B47" t="s">
        <v>254</v>
      </c>
      <c r="C47" t="s">
        <v>255</v>
      </c>
      <c r="D47" t="s">
        <v>256</v>
      </c>
      <c r="E47" t="str">
        <f t="shared" si="0"/>
        <v>105.00 GBP</v>
      </c>
      <c r="F47" t="str">
        <f t="shared" si="1"/>
        <v/>
      </c>
      <c r="G47" t="s">
        <v>22</v>
      </c>
      <c r="H47" t="s">
        <v>257</v>
      </c>
      <c r="I47" t="s">
        <v>256</v>
      </c>
      <c r="J47" t="s">
        <v>24</v>
      </c>
      <c r="K47" t="s">
        <v>258</v>
      </c>
      <c r="L47" t="s">
        <v>26</v>
      </c>
      <c r="M47" s="5">
        <v>5425029590076</v>
      </c>
      <c r="N47" t="s">
        <v>253</v>
      </c>
      <c r="O47" t="s">
        <v>27</v>
      </c>
      <c r="S47" s="2">
        <v>105</v>
      </c>
      <c r="T47" s="2">
        <f>IF($W$1=0, 0,#REF!-(#REF!*( $W$1)))</f>
        <v>0</v>
      </c>
    </row>
    <row r="48" spans="1:20">
      <c r="A48" t="s">
        <v>259</v>
      </c>
      <c r="B48" t="s">
        <v>260</v>
      </c>
      <c r="C48" t="s">
        <v>261</v>
      </c>
      <c r="D48" t="s">
        <v>256</v>
      </c>
      <c r="E48" t="str">
        <f t="shared" si="0"/>
        <v>135.00 GBP</v>
      </c>
      <c r="F48" t="str">
        <f t="shared" si="1"/>
        <v/>
      </c>
      <c r="G48" t="s">
        <v>22</v>
      </c>
      <c r="H48" t="s">
        <v>262</v>
      </c>
      <c r="I48" t="s">
        <v>256</v>
      </c>
      <c r="J48" t="s">
        <v>24</v>
      </c>
      <c r="K48" t="s">
        <v>263</v>
      </c>
      <c r="L48" t="s">
        <v>26</v>
      </c>
      <c r="M48" s="5">
        <v>5425029590083</v>
      </c>
      <c r="N48" t="s">
        <v>259</v>
      </c>
      <c r="O48" t="s">
        <v>27</v>
      </c>
      <c r="S48" s="2">
        <v>135</v>
      </c>
      <c r="T48" s="2">
        <f>IF($W$1=0, 0,#REF!-(#REF!*( $W$1)))</f>
        <v>0</v>
      </c>
    </row>
    <row r="49" spans="1:20">
      <c r="A49" t="s">
        <v>264</v>
      </c>
      <c r="B49" t="s">
        <v>265</v>
      </c>
      <c r="C49" t="s">
        <v>266</v>
      </c>
      <c r="D49" t="s">
        <v>256</v>
      </c>
      <c r="E49" t="str">
        <f t="shared" si="0"/>
        <v>160.00 GBP</v>
      </c>
      <c r="F49" t="str">
        <f t="shared" si="1"/>
        <v/>
      </c>
      <c r="G49" t="s">
        <v>22</v>
      </c>
      <c r="H49" t="s">
        <v>267</v>
      </c>
      <c r="I49" t="s">
        <v>256</v>
      </c>
      <c r="J49" t="s">
        <v>24</v>
      </c>
      <c r="K49" t="s">
        <v>268</v>
      </c>
      <c r="L49" t="s">
        <v>26</v>
      </c>
      <c r="M49" s="5">
        <v>5425029590090</v>
      </c>
      <c r="N49" t="s">
        <v>264</v>
      </c>
      <c r="O49" t="s">
        <v>27</v>
      </c>
      <c r="S49" s="2">
        <v>160</v>
      </c>
      <c r="T49" s="2">
        <f>IF($W$1=0, 0,#REF!-(#REF!*( $W$1)))</f>
        <v>0</v>
      </c>
    </row>
    <row r="50" spans="1:20">
      <c r="A50" t="s">
        <v>269</v>
      </c>
      <c r="B50" t="s">
        <v>270</v>
      </c>
      <c r="C50" t="s">
        <v>271</v>
      </c>
      <c r="D50" t="s">
        <v>256</v>
      </c>
      <c r="E50" t="str">
        <f t="shared" si="0"/>
        <v>180.00 GBP</v>
      </c>
      <c r="F50" t="str">
        <f t="shared" si="1"/>
        <v/>
      </c>
      <c r="G50" t="s">
        <v>22</v>
      </c>
      <c r="H50" t="s">
        <v>272</v>
      </c>
      <c r="I50" t="s">
        <v>256</v>
      </c>
      <c r="J50" t="s">
        <v>24</v>
      </c>
      <c r="K50" t="s">
        <v>273</v>
      </c>
      <c r="L50" t="s">
        <v>26</v>
      </c>
      <c r="M50" s="5">
        <v>5425029590045</v>
      </c>
      <c r="N50" t="s">
        <v>269</v>
      </c>
      <c r="O50" t="s">
        <v>27</v>
      </c>
      <c r="S50" s="2">
        <v>180</v>
      </c>
      <c r="T50" s="2">
        <f>IF($W$1=0, 0,#REF!-(#REF!*( $W$1)))</f>
        <v>0</v>
      </c>
    </row>
    <row r="51" spans="1:20">
      <c r="A51" t="s">
        <v>274</v>
      </c>
      <c r="B51" t="s">
        <v>275</v>
      </c>
      <c r="C51" t="s">
        <v>276</v>
      </c>
      <c r="D51" t="s">
        <v>256</v>
      </c>
      <c r="E51" t="str">
        <f t="shared" si="0"/>
        <v>265.00 GBP</v>
      </c>
      <c r="F51" t="str">
        <f>IF(T51=0,"", CONCATENATE(FIXED(T51), " GBP"))</f>
        <v/>
      </c>
      <c r="G51" t="s">
        <v>22</v>
      </c>
      <c r="H51" t="s">
        <v>277</v>
      </c>
      <c r="I51" t="s">
        <v>256</v>
      </c>
      <c r="J51" t="s">
        <v>24</v>
      </c>
      <c r="K51" t="s">
        <v>278</v>
      </c>
      <c r="L51" t="s">
        <v>26</v>
      </c>
      <c r="M51" s="5">
        <v>5425029590052</v>
      </c>
      <c r="N51" t="s">
        <v>274</v>
      </c>
      <c r="O51" t="s">
        <v>27</v>
      </c>
      <c r="S51" s="2">
        <v>265</v>
      </c>
      <c r="T51" s="2">
        <f>IF($W$1=0, 0,#REF!-(#REF!*( $W$1)))</f>
        <v>0</v>
      </c>
    </row>
    <row r="52" spans="1:20">
      <c r="A52" t="s">
        <v>279</v>
      </c>
      <c r="B52" t="s">
        <v>280</v>
      </c>
      <c r="C52" t="s">
        <v>281</v>
      </c>
      <c r="D52" t="s">
        <v>256</v>
      </c>
      <c r="E52" t="str">
        <f t="shared" si="0"/>
        <v>135.00 GBP</v>
      </c>
      <c r="F52" t="str">
        <f>IF(T52=0,"", CONCATENATE(FIXED(T52), " GBP"))</f>
        <v/>
      </c>
      <c r="G52" t="s">
        <v>22</v>
      </c>
      <c r="H52" t="s">
        <v>282</v>
      </c>
      <c r="I52" t="s">
        <v>256</v>
      </c>
      <c r="J52" t="s">
        <v>24</v>
      </c>
      <c r="K52" t="s">
        <v>283</v>
      </c>
      <c r="L52" t="s">
        <v>26</v>
      </c>
      <c r="M52" s="5">
        <v>5425029590120</v>
      </c>
      <c r="N52" t="s">
        <v>279</v>
      </c>
      <c r="O52" t="s">
        <v>27</v>
      </c>
      <c r="S52" s="2">
        <v>135</v>
      </c>
      <c r="T52" s="2">
        <f>IF($W$1=0, 0,#REF!-(#REF!*( $W$1)))</f>
        <v>0</v>
      </c>
    </row>
    <row r="53" spans="1:20">
      <c r="A53" t="s">
        <v>284</v>
      </c>
      <c r="B53" t="s">
        <v>285</v>
      </c>
      <c r="C53" t="s">
        <v>286</v>
      </c>
      <c r="D53" t="s">
        <v>256</v>
      </c>
      <c r="E53" t="str">
        <f t="shared" si="0"/>
        <v>180.00 GBP</v>
      </c>
      <c r="F53" t="str">
        <f t="shared" si="1"/>
        <v/>
      </c>
      <c r="G53" t="s">
        <v>22</v>
      </c>
      <c r="H53" t="s">
        <v>287</v>
      </c>
      <c r="I53" t="s">
        <v>256</v>
      </c>
      <c r="J53" t="s">
        <v>24</v>
      </c>
      <c r="K53" t="s">
        <v>288</v>
      </c>
      <c r="L53" t="s">
        <v>26</v>
      </c>
      <c r="M53" s="5">
        <v>5425029590137</v>
      </c>
      <c r="N53" t="s">
        <v>284</v>
      </c>
      <c r="O53" t="s">
        <v>27</v>
      </c>
      <c r="S53" s="2">
        <v>180</v>
      </c>
      <c r="T53" s="2">
        <f>IF($W$1=0, 0,#REF!-(#REF!*( $W$1)))</f>
        <v>0</v>
      </c>
    </row>
    <row r="54" spans="1:20">
      <c r="A54" t="s">
        <v>289</v>
      </c>
      <c r="B54" t="s">
        <v>290</v>
      </c>
      <c r="C54" t="s">
        <v>291</v>
      </c>
      <c r="D54" t="s">
        <v>256</v>
      </c>
      <c r="E54" t="str">
        <f t="shared" si="0"/>
        <v>260.00 GBP</v>
      </c>
      <c r="F54" t="str">
        <f t="shared" si="1"/>
        <v/>
      </c>
      <c r="G54" t="s">
        <v>22</v>
      </c>
      <c r="H54" t="s">
        <v>292</v>
      </c>
      <c r="I54" t="s">
        <v>256</v>
      </c>
      <c r="J54" t="s">
        <v>24</v>
      </c>
      <c r="K54" t="s">
        <v>293</v>
      </c>
      <c r="L54" t="s">
        <v>26</v>
      </c>
      <c r="M54" s="5">
        <v>5425029590144</v>
      </c>
      <c r="N54" t="s">
        <v>289</v>
      </c>
      <c r="O54" t="s">
        <v>27</v>
      </c>
      <c r="S54" s="2">
        <v>260</v>
      </c>
      <c r="T54" s="2">
        <f>IF($W$1=0, 0,#REF!-(#REF!*( $W$1)))</f>
        <v>0</v>
      </c>
    </row>
    <row r="55" spans="1:20">
      <c r="A55" t="s">
        <v>294</v>
      </c>
      <c r="B55" t="s">
        <v>295</v>
      </c>
      <c r="C55" t="s">
        <v>296</v>
      </c>
      <c r="D55" t="s">
        <v>220</v>
      </c>
      <c r="E55" t="str">
        <f t="shared" si="0"/>
        <v>340.00 GBP</v>
      </c>
      <c r="F55" t="str">
        <f t="shared" si="1"/>
        <v/>
      </c>
      <c r="G55" t="s">
        <v>22</v>
      </c>
      <c r="H55" t="s">
        <v>297</v>
      </c>
      <c r="I55" t="s">
        <v>220</v>
      </c>
      <c r="J55" t="s">
        <v>24</v>
      </c>
      <c r="K55" t="s">
        <v>298</v>
      </c>
      <c r="L55" t="s">
        <v>26</v>
      </c>
      <c r="M55" s="5">
        <v>5425029590465</v>
      </c>
      <c r="N55" t="s">
        <v>294</v>
      </c>
      <c r="O55" t="s">
        <v>27</v>
      </c>
      <c r="S55" s="2">
        <v>340</v>
      </c>
      <c r="T55" s="2">
        <f>IF($W$1=0, 0,#REF!-(#REF!*( $W$1)))</f>
        <v>0</v>
      </c>
    </row>
    <row r="56" spans="1:20">
      <c r="A56" t="s">
        <v>299</v>
      </c>
      <c r="B56" t="s">
        <v>300</v>
      </c>
      <c r="C56" t="s">
        <v>301</v>
      </c>
      <c r="D56" t="s">
        <v>302</v>
      </c>
      <c r="E56" t="str">
        <f t="shared" si="0"/>
        <v>220.00 GBP</v>
      </c>
      <c r="F56" t="str">
        <f t="shared" si="1"/>
        <v/>
      </c>
      <c r="G56" t="s">
        <v>22</v>
      </c>
      <c r="H56" t="s">
        <v>303</v>
      </c>
      <c r="I56" t="s">
        <v>302</v>
      </c>
      <c r="J56" t="s">
        <v>24</v>
      </c>
      <c r="K56" t="s">
        <v>304</v>
      </c>
      <c r="L56" t="s">
        <v>26</v>
      </c>
      <c r="M56" s="5">
        <v>5425029590472</v>
      </c>
      <c r="N56" t="s">
        <v>299</v>
      </c>
      <c r="O56" t="s">
        <v>27</v>
      </c>
      <c r="S56" s="2">
        <v>220</v>
      </c>
      <c r="T56" s="2">
        <f>IF($W$1=0, 0,#REF!-(#REF!*( $W$1)))</f>
        <v>0</v>
      </c>
    </row>
    <row r="57" spans="1:20">
      <c r="A57" t="s">
        <v>305</v>
      </c>
      <c r="B57" t="s">
        <v>306</v>
      </c>
      <c r="C57" t="s">
        <v>307</v>
      </c>
      <c r="D57" t="s">
        <v>220</v>
      </c>
      <c r="E57" t="str">
        <f t="shared" si="0"/>
        <v>385.00 GBP</v>
      </c>
      <c r="F57" t="str">
        <f t="shared" si="1"/>
        <v/>
      </c>
      <c r="G57" t="s">
        <v>22</v>
      </c>
      <c r="H57" t="s">
        <v>308</v>
      </c>
      <c r="I57" t="s">
        <v>220</v>
      </c>
      <c r="J57" t="s">
        <v>24</v>
      </c>
      <c r="K57" t="s">
        <v>309</v>
      </c>
      <c r="L57" t="s">
        <v>26</v>
      </c>
      <c r="M57" s="5">
        <v>5425029590700</v>
      </c>
      <c r="N57" t="s">
        <v>305</v>
      </c>
      <c r="O57" t="s">
        <v>27</v>
      </c>
      <c r="S57" s="2">
        <v>385</v>
      </c>
      <c r="T57" s="2">
        <f>IF($W$1=0, 0,#REF!-(#REF!*( $W$1)))</f>
        <v>0</v>
      </c>
    </row>
    <row r="58" spans="1:20">
      <c r="A58" t="s">
        <v>310</v>
      </c>
      <c r="B58" t="s">
        <v>311</v>
      </c>
      <c r="C58" t="s">
        <v>312</v>
      </c>
      <c r="D58" t="s">
        <v>302</v>
      </c>
      <c r="E58" t="str">
        <f t="shared" si="0"/>
        <v>270.00 GBP</v>
      </c>
      <c r="F58" t="str">
        <f t="shared" si="1"/>
        <v/>
      </c>
      <c r="G58" t="s">
        <v>22</v>
      </c>
      <c r="H58" t="s">
        <v>313</v>
      </c>
      <c r="I58" t="s">
        <v>302</v>
      </c>
      <c r="J58" t="s">
        <v>24</v>
      </c>
      <c r="K58" t="s">
        <v>314</v>
      </c>
      <c r="L58" t="s">
        <v>26</v>
      </c>
      <c r="M58" s="5">
        <v>5425029590489</v>
      </c>
      <c r="N58" t="s">
        <v>310</v>
      </c>
      <c r="O58" t="s">
        <v>27</v>
      </c>
      <c r="S58" s="2">
        <v>270</v>
      </c>
      <c r="T58" s="2">
        <f>IF($W$1=0, 0,#REF!-(#REF!*( $W$1)))</f>
        <v>0</v>
      </c>
    </row>
    <row r="59" spans="1:20">
      <c r="A59" t="s">
        <v>315</v>
      </c>
      <c r="B59" t="s">
        <v>316</v>
      </c>
      <c r="C59" t="s">
        <v>317</v>
      </c>
      <c r="D59" t="s">
        <v>302</v>
      </c>
      <c r="E59" t="str">
        <f t="shared" si="0"/>
        <v>270.00 GBP</v>
      </c>
      <c r="F59" t="str">
        <f t="shared" si="1"/>
        <v/>
      </c>
      <c r="G59" t="s">
        <v>22</v>
      </c>
      <c r="H59" t="s">
        <v>318</v>
      </c>
      <c r="I59" t="s">
        <v>302</v>
      </c>
      <c r="J59" t="s">
        <v>24</v>
      </c>
      <c r="K59" t="s">
        <v>319</v>
      </c>
      <c r="L59" t="s">
        <v>26</v>
      </c>
      <c r="M59" s="5">
        <v>5425029590717</v>
      </c>
      <c r="N59" t="s">
        <v>315</v>
      </c>
      <c r="O59" t="s">
        <v>27</v>
      </c>
      <c r="S59" s="2">
        <v>270</v>
      </c>
      <c r="T59" s="2">
        <f>IF($W$1=0, 0,#REF!-(#REF!*( $W$1)))</f>
        <v>0</v>
      </c>
    </row>
    <row r="60" spans="1:20">
      <c r="A60" t="s">
        <v>320</v>
      </c>
      <c r="B60" t="s">
        <v>321</v>
      </c>
      <c r="C60" t="s">
        <v>322</v>
      </c>
      <c r="D60" t="s">
        <v>323</v>
      </c>
      <c r="E60" t="str">
        <f t="shared" si="0"/>
        <v>35.00 GBP</v>
      </c>
      <c r="F60" t="str">
        <f t="shared" si="1"/>
        <v/>
      </c>
      <c r="G60" t="s">
        <v>22</v>
      </c>
      <c r="H60" t="s">
        <v>324</v>
      </c>
      <c r="I60" t="s">
        <v>323</v>
      </c>
      <c r="J60" t="s">
        <v>24</v>
      </c>
      <c r="K60" t="s">
        <v>325</v>
      </c>
      <c r="L60" t="s">
        <v>26</v>
      </c>
      <c r="M60" s="5">
        <v>5425029590557</v>
      </c>
      <c r="N60" t="s">
        <v>320</v>
      </c>
      <c r="O60" t="s">
        <v>27</v>
      </c>
      <c r="S60" s="2">
        <v>35</v>
      </c>
      <c r="T60" s="2">
        <f>IF($W$1=0, 0,#REF!-(#REF!*( $W$1)))</f>
        <v>0</v>
      </c>
    </row>
    <row r="61" spans="1:20">
      <c r="A61" t="s">
        <v>326</v>
      </c>
      <c r="B61" t="s">
        <v>327</v>
      </c>
      <c r="C61" t="s">
        <v>328</v>
      </c>
      <c r="D61" t="s">
        <v>323</v>
      </c>
      <c r="E61" t="str">
        <f t="shared" si="0"/>
        <v>40.00 GBP</v>
      </c>
      <c r="F61" t="str">
        <f t="shared" si="1"/>
        <v/>
      </c>
      <c r="G61" t="s">
        <v>22</v>
      </c>
      <c r="H61" t="s">
        <v>329</v>
      </c>
      <c r="I61" t="s">
        <v>323</v>
      </c>
      <c r="J61" t="s">
        <v>24</v>
      </c>
      <c r="K61" t="s">
        <v>330</v>
      </c>
      <c r="L61" t="s">
        <v>26</v>
      </c>
      <c r="M61" s="5">
        <v>5425029590564</v>
      </c>
      <c r="N61" t="s">
        <v>326</v>
      </c>
      <c r="O61" t="s">
        <v>27</v>
      </c>
      <c r="S61" s="2">
        <v>40</v>
      </c>
      <c r="T61" s="2">
        <f>IF($W$1=0, 0,#REF!-(#REF!*( $W$1)))</f>
        <v>0</v>
      </c>
    </row>
    <row r="62" spans="1:20">
      <c r="A62" t="s">
        <v>331</v>
      </c>
      <c r="B62" t="s">
        <v>332</v>
      </c>
      <c r="C62" t="s">
        <v>333</v>
      </c>
      <c r="D62" t="s">
        <v>323</v>
      </c>
      <c r="E62" t="str">
        <f t="shared" si="0"/>
        <v>45.00 GBP</v>
      </c>
      <c r="F62" t="str">
        <f t="shared" si="1"/>
        <v/>
      </c>
      <c r="G62" t="s">
        <v>22</v>
      </c>
      <c r="H62" t="s">
        <v>334</v>
      </c>
      <c r="I62" t="s">
        <v>323</v>
      </c>
      <c r="J62" t="s">
        <v>24</v>
      </c>
      <c r="K62" t="s">
        <v>335</v>
      </c>
      <c r="L62" t="s">
        <v>26</v>
      </c>
      <c r="M62" s="5">
        <v>5425029590571</v>
      </c>
      <c r="N62" t="s">
        <v>331</v>
      </c>
      <c r="O62" t="s">
        <v>27</v>
      </c>
      <c r="S62" s="2">
        <v>45</v>
      </c>
      <c r="T62" s="2">
        <f>IF($W$1=0, 0,#REF!-(#REF!*( $W$1)))</f>
        <v>0</v>
      </c>
    </row>
    <row r="63" spans="1:20">
      <c r="A63" t="s">
        <v>336</v>
      </c>
      <c r="B63" t="s">
        <v>337</v>
      </c>
      <c r="C63" t="s">
        <v>338</v>
      </c>
      <c r="D63" t="s">
        <v>323</v>
      </c>
      <c r="E63" t="str">
        <f t="shared" si="0"/>
        <v>55.00 GBP</v>
      </c>
      <c r="F63" t="str">
        <f t="shared" si="1"/>
        <v/>
      </c>
      <c r="G63" t="s">
        <v>22</v>
      </c>
      <c r="H63" t="s">
        <v>339</v>
      </c>
      <c r="I63" t="s">
        <v>323</v>
      </c>
      <c r="J63" t="s">
        <v>24</v>
      </c>
      <c r="K63" t="s">
        <v>340</v>
      </c>
      <c r="L63" t="s">
        <v>26</v>
      </c>
      <c r="M63" s="5">
        <v>5425029590588</v>
      </c>
      <c r="N63" t="s">
        <v>336</v>
      </c>
      <c r="O63" t="s">
        <v>27</v>
      </c>
      <c r="S63" s="2">
        <v>55</v>
      </c>
      <c r="T63" s="2">
        <f>IF($W$1=0, 0,#REF!-(#REF!*( $W$1)))</f>
        <v>0</v>
      </c>
    </row>
    <row r="64" spans="1:20">
      <c r="A64" t="s">
        <v>341</v>
      </c>
      <c r="B64" t="s">
        <v>342</v>
      </c>
      <c r="C64" t="s">
        <v>343</v>
      </c>
      <c r="D64" t="s">
        <v>323</v>
      </c>
      <c r="E64" t="str">
        <f t="shared" si="0"/>
        <v>60.00 GBP</v>
      </c>
      <c r="F64" t="str">
        <f t="shared" si="1"/>
        <v/>
      </c>
      <c r="G64" t="s">
        <v>22</v>
      </c>
      <c r="H64" t="s">
        <v>344</v>
      </c>
      <c r="I64" t="s">
        <v>323</v>
      </c>
      <c r="J64" t="s">
        <v>24</v>
      </c>
      <c r="K64" t="s">
        <v>345</v>
      </c>
      <c r="L64" t="s">
        <v>26</v>
      </c>
      <c r="M64" s="5">
        <v>5425029590595</v>
      </c>
      <c r="N64" t="s">
        <v>341</v>
      </c>
      <c r="O64" t="s">
        <v>27</v>
      </c>
      <c r="S64" s="2">
        <v>60</v>
      </c>
      <c r="T64" s="2">
        <f>IF($W$1=0, 0,#REF!-(#REF!*( $W$1)))</f>
        <v>0</v>
      </c>
    </row>
    <row r="65" spans="1:20">
      <c r="A65" t="s">
        <v>346</v>
      </c>
      <c r="B65" t="s">
        <v>347</v>
      </c>
      <c r="C65" t="s">
        <v>348</v>
      </c>
      <c r="D65" t="s">
        <v>323</v>
      </c>
      <c r="E65" t="str">
        <f t="shared" si="0"/>
        <v>70.00 GBP</v>
      </c>
      <c r="F65" t="str">
        <f t="shared" si="1"/>
        <v/>
      </c>
      <c r="G65" t="s">
        <v>22</v>
      </c>
      <c r="H65" t="s">
        <v>349</v>
      </c>
      <c r="I65" t="s">
        <v>323</v>
      </c>
      <c r="J65" t="s">
        <v>24</v>
      </c>
      <c r="K65" t="s">
        <v>350</v>
      </c>
      <c r="L65" t="s">
        <v>26</v>
      </c>
      <c r="M65" s="5">
        <v>5425029590601</v>
      </c>
      <c r="N65" t="s">
        <v>346</v>
      </c>
      <c r="O65" t="s">
        <v>27</v>
      </c>
      <c r="S65" s="2">
        <v>70</v>
      </c>
      <c r="T65" s="2">
        <f>IF($W$1=0, 0,#REF!-(#REF!*( $W$1)))</f>
        <v>0</v>
      </c>
    </row>
    <row r="66" spans="1:20">
      <c r="A66" t="s">
        <v>351</v>
      </c>
      <c r="B66" t="s">
        <v>352</v>
      </c>
      <c r="C66" t="s">
        <v>353</v>
      </c>
      <c r="D66" t="s">
        <v>323</v>
      </c>
      <c r="E66" t="str">
        <f t="shared" ref="E66:E68" si="4">CONCATENATE(FIXED(S66), " GBP")</f>
        <v>80.00 GBP</v>
      </c>
      <c r="F66" t="str">
        <f t="shared" si="1"/>
        <v/>
      </c>
      <c r="G66" t="s">
        <v>22</v>
      </c>
      <c r="H66" t="s">
        <v>354</v>
      </c>
      <c r="I66" t="s">
        <v>323</v>
      </c>
      <c r="J66" t="s">
        <v>24</v>
      </c>
      <c r="K66" t="s">
        <v>355</v>
      </c>
      <c r="L66" t="s">
        <v>26</v>
      </c>
      <c r="M66" s="5">
        <v>5425029590618</v>
      </c>
      <c r="N66" t="s">
        <v>351</v>
      </c>
      <c r="O66" t="s">
        <v>27</v>
      </c>
      <c r="S66" s="2">
        <v>80</v>
      </c>
      <c r="T66" s="2">
        <f>IF($W$1=0, 0,#REF!-(#REF!*( $W$1)))</f>
        <v>0</v>
      </c>
    </row>
    <row r="67" spans="1:20">
      <c r="A67" t="s">
        <v>356</v>
      </c>
      <c r="B67" t="s">
        <v>357</v>
      </c>
      <c r="C67" t="s">
        <v>358</v>
      </c>
      <c r="D67" t="s">
        <v>323</v>
      </c>
      <c r="E67" t="str">
        <f t="shared" si="4"/>
        <v>65.00 GBP</v>
      </c>
      <c r="F67" t="str">
        <f t="shared" ref="F67:F71" si="5">IF(T67=0,"", CONCATENATE(FIXED(T67), " GBP"))</f>
        <v/>
      </c>
      <c r="G67" t="s">
        <v>22</v>
      </c>
      <c r="H67" t="s">
        <v>359</v>
      </c>
      <c r="I67" t="s">
        <v>323</v>
      </c>
      <c r="J67" t="s">
        <v>24</v>
      </c>
      <c r="K67" t="s">
        <v>360</v>
      </c>
      <c r="L67" t="s">
        <v>26</v>
      </c>
      <c r="M67" s="5">
        <v>5425029590632</v>
      </c>
      <c r="N67" t="s">
        <v>356</v>
      </c>
      <c r="O67" t="s">
        <v>27</v>
      </c>
      <c r="S67" s="2" t="s">
        <v>361</v>
      </c>
      <c r="T67" s="2">
        <f t="shared" ref="T67:T71" si="6">IF($W$1=0, 0, S67-(S67*($W$1)))</f>
        <v>0</v>
      </c>
    </row>
    <row r="68" spans="1:20">
      <c r="A68" t="s">
        <v>362</v>
      </c>
      <c r="B68" t="s">
        <v>363</v>
      </c>
      <c r="C68" t="s">
        <v>364</v>
      </c>
      <c r="D68" t="s">
        <v>323</v>
      </c>
      <c r="E68" t="str">
        <f t="shared" si="4"/>
        <v>105.00 GBP</v>
      </c>
      <c r="F68" t="str">
        <f t="shared" si="5"/>
        <v/>
      </c>
      <c r="G68" t="s">
        <v>22</v>
      </c>
      <c r="H68" t="s">
        <v>365</v>
      </c>
      <c r="I68" t="s">
        <v>323</v>
      </c>
      <c r="J68" t="s">
        <v>24</v>
      </c>
      <c r="K68" t="s">
        <v>366</v>
      </c>
      <c r="L68" t="s">
        <v>26</v>
      </c>
      <c r="M68" s="5">
        <v>5425029590625</v>
      </c>
      <c r="N68" t="s">
        <v>362</v>
      </c>
      <c r="O68" t="s">
        <v>27</v>
      </c>
      <c r="S68" s="2">
        <v>105</v>
      </c>
      <c r="T68" s="2">
        <f>IF($W$1=0, 0,#REF!-(#REF!*( $W$1)))</f>
        <v>0</v>
      </c>
    </row>
    <row r="69" spans="1:20">
      <c r="A69" t="s">
        <v>367</v>
      </c>
      <c r="B69" t="s">
        <v>368</v>
      </c>
      <c r="C69" t="s">
        <v>369</v>
      </c>
      <c r="D69" t="s">
        <v>323</v>
      </c>
      <c r="E69" t="str">
        <f t="shared" ref="E67:E71" si="7">CONCATENATE(FIXED(S69), " GBP")</f>
        <v>75.00 GBP</v>
      </c>
      <c r="F69" t="str">
        <f t="shared" si="5"/>
        <v/>
      </c>
      <c r="G69" t="s">
        <v>22</v>
      </c>
      <c r="H69" t="s">
        <v>370</v>
      </c>
      <c r="I69" t="s">
        <v>323</v>
      </c>
      <c r="J69" t="s">
        <v>24</v>
      </c>
      <c r="K69" t="s">
        <v>371</v>
      </c>
      <c r="L69" t="s">
        <v>26</v>
      </c>
      <c r="M69" s="5">
        <v>5425029590649</v>
      </c>
      <c r="N69" t="s">
        <v>367</v>
      </c>
      <c r="O69" t="s">
        <v>27</v>
      </c>
      <c r="S69" s="2" t="s">
        <v>64</v>
      </c>
      <c r="T69" s="2">
        <f t="shared" si="6"/>
        <v>0</v>
      </c>
    </row>
    <row r="70" spans="1:20">
      <c r="A70" t="s">
        <v>372</v>
      </c>
      <c r="B70" t="s">
        <v>373</v>
      </c>
      <c r="C70" t="s">
        <v>374</v>
      </c>
      <c r="D70" t="s">
        <v>144</v>
      </c>
      <c r="E70" t="str">
        <f t="shared" si="7"/>
        <v>215.00 GBP</v>
      </c>
      <c r="F70" t="str">
        <f t="shared" si="5"/>
        <v/>
      </c>
      <c r="G70" t="s">
        <v>22</v>
      </c>
      <c r="H70" t="s">
        <v>375</v>
      </c>
      <c r="I70" t="s">
        <v>144</v>
      </c>
      <c r="J70" t="s">
        <v>24</v>
      </c>
      <c r="K70" t="s">
        <v>376</v>
      </c>
      <c r="L70" t="s">
        <v>26</v>
      </c>
      <c r="M70" s="5">
        <v>5425029590755</v>
      </c>
      <c r="N70" t="s">
        <v>372</v>
      </c>
      <c r="O70" t="s">
        <v>27</v>
      </c>
      <c r="S70" s="2">
        <v>215</v>
      </c>
      <c r="T70" s="2">
        <f>IF($W$1=0, 0,#REF!-(#REF!*( $W$1)))</f>
        <v>0</v>
      </c>
    </row>
    <row r="71" spans="1:20">
      <c r="A71" t="s">
        <v>377</v>
      </c>
      <c r="B71" t="s">
        <v>378</v>
      </c>
      <c r="C71" t="s">
        <v>379</v>
      </c>
      <c r="D71" t="s">
        <v>144</v>
      </c>
      <c r="E71" t="str">
        <f t="shared" si="7"/>
        <v>265.00 GBP</v>
      </c>
      <c r="F71" t="str">
        <f t="shared" si="5"/>
        <v/>
      </c>
      <c r="G71" t="s">
        <v>22</v>
      </c>
      <c r="H71" t="s">
        <v>380</v>
      </c>
      <c r="I71" t="s">
        <v>144</v>
      </c>
      <c r="J71" t="s">
        <v>24</v>
      </c>
      <c r="K71" t="s">
        <v>381</v>
      </c>
      <c r="L71" t="s">
        <v>26</v>
      </c>
      <c r="M71" s="5">
        <v>5425029590762</v>
      </c>
      <c r="N71" t="s">
        <v>377</v>
      </c>
      <c r="O71" t="s">
        <v>27</v>
      </c>
      <c r="S71" s="2">
        <v>265</v>
      </c>
      <c r="T71" s="2">
        <f>IF($W$1=0, 0,#REF!-(#REF!*( $W$1)))</f>
        <v>0</v>
      </c>
    </row>
    <row r="73" spans="1:20" s="6" customFormat="1">
      <c r="A73" s="6" t="s">
        <v>382</v>
      </c>
      <c r="B73" s="6" t="s">
        <v>383</v>
      </c>
      <c r="C73" s="6" t="s">
        <v>384</v>
      </c>
      <c r="D73" s="6" t="s">
        <v>56</v>
      </c>
      <c r="E73" s="6" t="s">
        <v>449</v>
      </c>
      <c r="F73" s="6" t="s">
        <v>450</v>
      </c>
      <c r="G73" s="6" t="s">
        <v>22</v>
      </c>
      <c r="H73" s="6" t="s">
        <v>385</v>
      </c>
      <c r="I73" s="6" t="s">
        <v>56</v>
      </c>
      <c r="J73" s="6" t="s">
        <v>24</v>
      </c>
      <c r="K73" s="6" t="s">
        <v>386</v>
      </c>
      <c r="L73" s="6" t="s">
        <v>26</v>
      </c>
      <c r="M73" s="7">
        <v>5425029590403</v>
      </c>
      <c r="N73" s="6" t="s">
        <v>382</v>
      </c>
      <c r="O73" s="6" t="s">
        <v>27</v>
      </c>
      <c r="S73" s="8">
        <v>160</v>
      </c>
      <c r="T73" s="8">
        <v>80</v>
      </c>
    </row>
    <row r="74" spans="1:20" s="6" customFormat="1">
      <c r="A74" s="6" t="s">
        <v>387</v>
      </c>
      <c r="B74" s="6" t="s">
        <v>388</v>
      </c>
      <c r="C74" s="6" t="s">
        <v>389</v>
      </c>
      <c r="D74" s="6" t="s">
        <v>390</v>
      </c>
      <c r="E74" s="6" t="s">
        <v>391</v>
      </c>
      <c r="F74" s="6" t="s">
        <v>392</v>
      </c>
      <c r="G74" s="6" t="s">
        <v>22</v>
      </c>
      <c r="H74" s="6" t="s">
        <v>393</v>
      </c>
      <c r="I74" s="6" t="s">
        <v>390</v>
      </c>
      <c r="J74" s="6" t="s">
        <v>24</v>
      </c>
      <c r="K74" s="6" t="s">
        <v>394</v>
      </c>
      <c r="L74" s="6" t="s">
        <v>26</v>
      </c>
      <c r="M74" s="9"/>
      <c r="N74" s="6" t="s">
        <v>387</v>
      </c>
      <c r="O74" s="6" t="s">
        <v>27</v>
      </c>
      <c r="S74" s="8">
        <v>1730</v>
      </c>
      <c r="T74" s="8" t="s">
        <v>395</v>
      </c>
    </row>
    <row r="75" spans="1:20" s="6" customFormat="1">
      <c r="A75" s="6" t="s">
        <v>396</v>
      </c>
      <c r="B75" s="6" t="s">
        <v>397</v>
      </c>
      <c r="C75" s="6" t="s">
        <v>398</v>
      </c>
      <c r="D75" s="6" t="s">
        <v>390</v>
      </c>
      <c r="E75" s="6" t="s">
        <v>399</v>
      </c>
      <c r="F75" s="6" t="s">
        <v>400</v>
      </c>
      <c r="G75" s="6" t="s">
        <v>22</v>
      </c>
      <c r="H75" s="6" t="s">
        <v>401</v>
      </c>
      <c r="I75" s="6" t="s">
        <v>390</v>
      </c>
      <c r="J75" s="6" t="s">
        <v>24</v>
      </c>
      <c r="K75" s="6" t="s">
        <v>402</v>
      </c>
      <c r="L75" s="6" t="s">
        <v>26</v>
      </c>
      <c r="M75" s="9"/>
      <c r="N75" s="6" t="s">
        <v>396</v>
      </c>
      <c r="O75" s="6" t="s">
        <v>27</v>
      </c>
      <c r="S75" s="8">
        <v>1310</v>
      </c>
      <c r="T75" s="8" t="s">
        <v>403</v>
      </c>
    </row>
    <row r="76" spans="1:20" s="6" customFormat="1">
      <c r="A76" s="6" t="s">
        <v>404</v>
      </c>
      <c r="B76" s="6" t="s">
        <v>405</v>
      </c>
      <c r="C76" s="6" t="s">
        <v>406</v>
      </c>
      <c r="D76" s="6" t="s">
        <v>390</v>
      </c>
      <c r="E76" s="6" t="s">
        <v>407</v>
      </c>
      <c r="F76" s="6" t="s">
        <v>408</v>
      </c>
      <c r="G76" s="6" t="s">
        <v>22</v>
      </c>
      <c r="H76" s="6" t="s">
        <v>409</v>
      </c>
      <c r="I76" s="6" t="s">
        <v>390</v>
      </c>
      <c r="J76" s="6" t="s">
        <v>24</v>
      </c>
      <c r="K76" s="6" t="s">
        <v>410</v>
      </c>
      <c r="L76" s="6" t="s">
        <v>26</v>
      </c>
      <c r="M76" s="9"/>
      <c r="N76" s="6" t="s">
        <v>404</v>
      </c>
      <c r="O76" s="6" t="s">
        <v>27</v>
      </c>
      <c r="S76" s="8">
        <v>965</v>
      </c>
      <c r="T76" s="8" t="s">
        <v>411</v>
      </c>
    </row>
    <row r="77" spans="1:20" s="6" customFormat="1">
      <c r="A77" s="6" t="s">
        <v>412</v>
      </c>
      <c r="B77" s="6" t="s">
        <v>413</v>
      </c>
      <c r="C77" s="6" t="s">
        <v>414</v>
      </c>
      <c r="D77" s="6" t="s">
        <v>390</v>
      </c>
      <c r="E77" s="6" t="s">
        <v>415</v>
      </c>
      <c r="F77" s="6" t="s">
        <v>416</v>
      </c>
      <c r="G77" s="6" t="s">
        <v>22</v>
      </c>
      <c r="H77" s="6" t="s">
        <v>417</v>
      </c>
      <c r="I77" s="6" t="s">
        <v>390</v>
      </c>
      <c r="J77" s="6" t="s">
        <v>24</v>
      </c>
      <c r="K77" s="6" t="s">
        <v>418</v>
      </c>
      <c r="L77" s="6" t="s">
        <v>26</v>
      </c>
      <c r="M77" s="9"/>
      <c r="N77" s="6" t="s">
        <v>412</v>
      </c>
      <c r="O77" s="6" t="s">
        <v>27</v>
      </c>
      <c r="S77" s="8">
        <v>905</v>
      </c>
      <c r="T77" s="8" t="s">
        <v>419</v>
      </c>
    </row>
    <row r="78" spans="1:20" s="6" customFormat="1">
      <c r="A78" s="6" t="s">
        <v>420</v>
      </c>
      <c r="B78" s="6" t="s">
        <v>421</v>
      </c>
      <c r="C78" s="6" t="s">
        <v>422</v>
      </c>
      <c r="D78" s="6" t="s">
        <v>390</v>
      </c>
      <c r="E78" s="6" t="s">
        <v>423</v>
      </c>
      <c r="F78" s="6" t="s">
        <v>424</v>
      </c>
      <c r="G78" s="6" t="s">
        <v>22</v>
      </c>
      <c r="H78" s="6" t="s">
        <v>425</v>
      </c>
      <c r="I78" s="6" t="s">
        <v>390</v>
      </c>
      <c r="J78" s="6" t="s">
        <v>24</v>
      </c>
      <c r="K78" s="6" t="s">
        <v>426</v>
      </c>
      <c r="L78" s="6" t="s">
        <v>26</v>
      </c>
      <c r="M78" s="9"/>
      <c r="N78" s="6" t="s">
        <v>420</v>
      </c>
      <c r="O78" s="6" t="s">
        <v>27</v>
      </c>
      <c r="S78" s="8">
        <v>600</v>
      </c>
      <c r="T78" s="8" t="s">
        <v>427</v>
      </c>
    </row>
    <row r="79" spans="1:20" s="6" customFormat="1">
      <c r="A79" s="6" t="s">
        <v>428</v>
      </c>
      <c r="B79" s="6" t="s">
        <v>429</v>
      </c>
      <c r="C79" s="6" t="s">
        <v>430</v>
      </c>
      <c r="D79" s="6" t="s">
        <v>390</v>
      </c>
      <c r="E79" s="6" t="s">
        <v>431</v>
      </c>
      <c r="F79" s="6" t="s">
        <v>432</v>
      </c>
      <c r="G79" s="6" t="s">
        <v>22</v>
      </c>
      <c r="H79" s="6" t="s">
        <v>433</v>
      </c>
      <c r="I79" s="6" t="s">
        <v>390</v>
      </c>
      <c r="J79" s="6" t="s">
        <v>24</v>
      </c>
      <c r="K79" s="6" t="s">
        <v>434</v>
      </c>
      <c r="L79" s="6" t="s">
        <v>26</v>
      </c>
      <c r="M79" s="9"/>
      <c r="N79" s="6" t="s">
        <v>428</v>
      </c>
      <c r="O79" s="6" t="s">
        <v>27</v>
      </c>
      <c r="S79" s="8">
        <v>1040</v>
      </c>
      <c r="T79" s="8" t="s">
        <v>435</v>
      </c>
    </row>
    <row r="80" spans="1:20" s="6" customFormat="1">
      <c r="A80" s="6" t="s">
        <v>436</v>
      </c>
      <c r="B80" s="6" t="s">
        <v>437</v>
      </c>
      <c r="C80" s="6" t="s">
        <v>438</v>
      </c>
      <c r="D80" s="6" t="s">
        <v>390</v>
      </c>
      <c r="E80" s="6" t="s">
        <v>439</v>
      </c>
      <c r="F80" s="6" t="s">
        <v>440</v>
      </c>
      <c r="G80" s="6" t="s">
        <v>22</v>
      </c>
      <c r="H80" s="6" t="s">
        <v>441</v>
      </c>
      <c r="I80" s="6" t="s">
        <v>390</v>
      </c>
      <c r="J80" s="6" t="s">
        <v>24</v>
      </c>
      <c r="K80" s="6" t="s">
        <v>442</v>
      </c>
      <c r="L80" s="6" t="s">
        <v>26</v>
      </c>
      <c r="M80" s="9"/>
      <c r="N80" s="6" t="s">
        <v>436</v>
      </c>
      <c r="O80" s="6" t="s">
        <v>27</v>
      </c>
      <c r="S80" s="8">
        <v>645</v>
      </c>
      <c r="T80" s="8" t="s">
        <v>443</v>
      </c>
    </row>
    <row r="81" spans="1:20" s="6" customFormat="1">
      <c r="A81" s="6" t="s">
        <v>444</v>
      </c>
      <c r="B81" s="6" t="s">
        <v>445</v>
      </c>
      <c r="C81" s="6" t="s">
        <v>446</v>
      </c>
      <c r="D81" s="6" t="s">
        <v>390</v>
      </c>
      <c r="E81" s="6" t="s">
        <v>439</v>
      </c>
      <c r="F81" s="6" t="s">
        <v>440</v>
      </c>
      <c r="G81" s="6" t="s">
        <v>22</v>
      </c>
      <c r="H81" s="6" t="s">
        <v>447</v>
      </c>
      <c r="I81" s="6" t="s">
        <v>390</v>
      </c>
      <c r="J81" s="6" t="s">
        <v>24</v>
      </c>
      <c r="K81" s="6" t="s">
        <v>448</v>
      </c>
      <c r="L81" s="6" t="s">
        <v>26</v>
      </c>
      <c r="M81" s="9"/>
      <c r="N81" s="6" t="s">
        <v>444</v>
      </c>
      <c r="O81" s="6" t="s">
        <v>27</v>
      </c>
      <c r="S81" s="8">
        <v>615</v>
      </c>
      <c r="T81" s="8" t="s">
        <v>443</v>
      </c>
    </row>
  </sheetData>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 Push</dc:creator>
  <cp:lastModifiedBy>Neil Corke</cp:lastModifiedBy>
  <dcterms:created xsi:type="dcterms:W3CDTF">2017-02-09T14:49:23Z</dcterms:created>
  <dcterms:modified xsi:type="dcterms:W3CDTF">2017-02-09T15:29:05Z</dcterms:modified>
</cp:coreProperties>
</file>