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steve\Dropbox\Fulk Culinair\July 25\"/>
    </mc:Choice>
  </mc:AlternateContent>
  <xr:revisionPtr revIDLastSave="0" documentId="8_{FCD438FD-08AD-4AE5-896C-7F0D94F2A9F9}" xr6:coauthVersionLast="47" xr6:coauthVersionMax="47" xr10:uidLastSave="{00000000-0000-0000-0000-000000000000}"/>
  <bookViews>
    <workbookView xWindow="-120" yWindow="-120" windowWidth="28110" windowHeight="16440" xr2:uid="{2C154D9F-23C0-49A5-A4C6-58FCAFAA34D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62" i="1" l="1"/>
  <c r="F51" i="1"/>
  <c r="E51" i="1"/>
  <c r="B51" i="1"/>
  <c r="G50" i="1"/>
  <c r="D50" i="1"/>
  <c r="D49" i="1"/>
  <c r="G49" i="1" s="1"/>
  <c r="G48" i="1"/>
  <c r="D48" i="1"/>
  <c r="D47" i="1"/>
  <c r="G47" i="1" s="1"/>
  <c r="G46" i="1"/>
  <c r="G51" i="1" s="1"/>
  <c r="C67" i="1" s="1"/>
  <c r="E67" i="1" s="1"/>
  <c r="D46" i="1"/>
  <c r="D51" i="1" s="1"/>
  <c r="F39" i="1"/>
  <c r="E39" i="1"/>
  <c r="B39" i="1"/>
  <c r="D38" i="1"/>
  <c r="G38" i="1" s="1"/>
  <c r="G37" i="1"/>
  <c r="D37" i="1"/>
  <c r="D36" i="1"/>
  <c r="G36" i="1" s="1"/>
  <c r="G35" i="1"/>
  <c r="D35" i="1"/>
  <c r="D34" i="1"/>
  <c r="G34" i="1" s="1"/>
  <c r="G33" i="1"/>
  <c r="D33" i="1"/>
  <c r="D32" i="1"/>
  <c r="G32" i="1" s="1"/>
  <c r="G31" i="1"/>
  <c r="D31" i="1"/>
  <c r="D39" i="1" s="1"/>
  <c r="F27" i="1"/>
  <c r="E27" i="1"/>
  <c r="B27" i="1"/>
  <c r="G26" i="1"/>
  <c r="D26" i="1"/>
  <c r="D25" i="1"/>
  <c r="G25" i="1" s="1"/>
  <c r="G24" i="1"/>
  <c r="D24" i="1"/>
  <c r="D23" i="1"/>
  <c r="G23" i="1" s="1"/>
  <c r="G22" i="1"/>
  <c r="D22" i="1"/>
  <c r="D21" i="1"/>
  <c r="G21" i="1" s="1"/>
  <c r="G20" i="1"/>
  <c r="D20" i="1"/>
  <c r="D19" i="1"/>
  <c r="G19" i="1" s="1"/>
  <c r="G18" i="1"/>
  <c r="D18" i="1"/>
  <c r="D17" i="1"/>
  <c r="G17" i="1" s="1"/>
  <c r="G16" i="1"/>
  <c r="D16" i="1"/>
  <c r="D15" i="1"/>
  <c r="G15" i="1" s="1"/>
  <c r="G14" i="1"/>
  <c r="D14" i="1"/>
  <c r="D13" i="1"/>
  <c r="G13" i="1" s="1"/>
  <c r="G12" i="1"/>
  <c r="D12" i="1"/>
  <c r="D11" i="1"/>
  <c r="G11" i="1" s="1"/>
  <c r="G10" i="1"/>
  <c r="D10" i="1"/>
  <c r="D9" i="1"/>
  <c r="G9" i="1" s="1"/>
  <c r="G8" i="1"/>
  <c r="D8" i="1"/>
  <c r="D7" i="1"/>
  <c r="G7" i="1" s="1"/>
  <c r="G6" i="1"/>
  <c r="D6" i="1"/>
  <c r="D5" i="1"/>
  <c r="G5" i="1" s="1"/>
  <c r="G4" i="1"/>
  <c r="D4" i="1"/>
  <c r="D3" i="1"/>
  <c r="D27" i="1" s="1"/>
  <c r="G39" i="1" l="1"/>
  <c r="C66" i="1"/>
  <c r="G3" i="1"/>
  <c r="G27" i="1" s="1"/>
  <c r="C65" i="1" s="1"/>
  <c r="D65" i="1" l="1"/>
  <c r="E65" i="1" s="1"/>
  <c r="E68" i="1" s="1"/>
  <c r="D66" i="1"/>
  <c r="E66" i="1"/>
</calcChain>
</file>

<file path=xl/sharedStrings.xml><?xml version="1.0" encoding="utf-8"?>
<sst xmlns="http://schemas.openxmlformats.org/spreadsheetml/2006/main" count="52" uniqueCount="32">
  <si>
    <t>Order</t>
  </si>
  <si>
    <t>Items</t>
  </si>
  <si>
    <t>Costs per item</t>
  </si>
  <si>
    <t>Total Cost for items</t>
  </si>
  <si>
    <t>Packaging per Order</t>
  </si>
  <si>
    <t>Carriage Per Order</t>
  </si>
  <si>
    <t>Total for Order</t>
  </si>
  <si>
    <t>107956 Collect</t>
  </si>
  <si>
    <t>107952 Exchange</t>
  </si>
  <si>
    <t>107943 Replace</t>
  </si>
  <si>
    <t>Per Item</t>
  </si>
  <si>
    <t>Total For Items</t>
  </si>
  <si>
    <t>Packaging</t>
  </si>
  <si>
    <t>Carriage</t>
  </si>
  <si>
    <t>Total Nett</t>
  </si>
  <si>
    <t>Europe Copper UK</t>
  </si>
  <si>
    <t>204678 Resend Number</t>
  </si>
  <si>
    <t>Europe Copper  RoW</t>
  </si>
  <si>
    <t>Extras</t>
  </si>
  <si>
    <t>Postal Order</t>
  </si>
  <si>
    <t>Collect</t>
  </si>
  <si>
    <t>Letter</t>
  </si>
  <si>
    <t>Carriage Spain</t>
  </si>
  <si>
    <t>Extra Packaging</t>
  </si>
  <si>
    <t>Stock Delivery</t>
  </si>
  <si>
    <t>Subtotal</t>
  </si>
  <si>
    <t>VAT</t>
  </si>
  <si>
    <t>Total Due</t>
  </si>
  <si>
    <t>Culinary Concepts</t>
  </si>
  <si>
    <t>Europe Copper</t>
  </si>
  <si>
    <t>Europe Copper VAT Exempt</t>
  </si>
  <si>
    <t>To Store - Pick - Pack - Ship Orders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</si>
</sst>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£&quot;#,##0.00"/>
  </numFmts>
  <fonts count="5" x14ac:knownFonts="1">
    <font>
      <sz val="11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b/>
      <sz val="16"/>
      <color theme="1"/>
      <name val="Aptos Narrow"/>
      <family val="2"/>
      <scheme val="minor"/>
    </font>
    <font>
      <sz val="12"/>
      <color rgb="FF333333"/>
      <name val="Aptos Narrow"/>
      <family val="2"/>
      <scheme val="minor"/>
    </font>
    <font>
      <sz val="11"/>
      <color rgb="FF000000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>
      <alignment horizontal="center"/>
    </xf>
    <xf numFmtId="164" fontId="1" fillId="0" borderId="0" xfId="0" applyNumberFormat="1" applyFont="1" applyAlignment="1">
      <alignment horizontal="center"/>
    </xf>
    <xf numFmtId="0" fontId="1" fillId="0" borderId="1" xfId="0" applyFont="1" applyBorder="1" applyAlignment="1">
      <alignment horizontal="center"/>
    </xf>
    <xf numFmtId="164" fontId="1" fillId="0" borderId="1" xfId="0" applyNumberFormat="1" applyFont="1" applyBorder="1" applyAlignment="1">
      <alignment horizontal="center"/>
    </xf>
    <xf numFmtId="164" fontId="2" fillId="0" borderId="0" xfId="0" applyNumberFormat="1" applyFont="1" applyAlignment="1">
      <alignment horizontal="center"/>
    </xf>
    <xf numFmtId="0" fontId="3" fillId="0" borderId="0" xfId="0" applyFont="1" applyAlignment="1">
      <alignment horizontal="center"/>
    </xf>
    <xf numFmtId="0" fontId="1" fillId="0" borderId="0" xfId="0" applyFont="1"/>
    <xf numFmtId="164" fontId="1" fillId="0" borderId="0" xfId="0" applyNumberFormat="1" applyFont="1"/>
    <xf numFmtId="0" fontId="4" fillId="0" borderId="0" xfId="0" applyFont="1"/>
    <xf numFmtId="0" fontId="1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938961-F2A3-4840-BAF6-C0DEEB3BF2EC}">
  <dimension ref="A1:G71"/>
  <sheetViews>
    <sheetView tabSelected="1" workbookViewId="0">
      <selection sqref="A1:G1048576"/>
    </sheetView>
  </sheetViews>
  <sheetFormatPr defaultRowHeight="15.75" x14ac:dyDescent="0.25"/>
  <cols>
    <col min="1" max="1" width="31.85546875" style="1" bestFit="1" customWidth="1"/>
    <col min="2" max="2" width="9.140625" style="1"/>
    <col min="3" max="3" width="35.85546875" style="2" bestFit="1" customWidth="1"/>
    <col min="4" max="4" width="19.5703125" style="2" bestFit="1" customWidth="1"/>
    <col min="5" max="5" width="20.140625" style="2" bestFit="1" customWidth="1"/>
    <col min="6" max="6" width="18.5703125" style="2" bestFit="1" customWidth="1"/>
    <col min="7" max="7" width="14.85546875" style="1" bestFit="1" customWidth="1"/>
  </cols>
  <sheetData>
    <row r="1" spans="1:7" x14ac:dyDescent="0.25">
      <c r="A1" s="1" t="s">
        <v>0</v>
      </c>
      <c r="B1" s="1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1" t="s">
        <v>6</v>
      </c>
    </row>
    <row r="2" spans="1:7" x14ac:dyDescent="0.25">
      <c r="G2" s="2"/>
    </row>
    <row r="3" spans="1:7" x14ac:dyDescent="0.25">
      <c r="A3" s="1">
        <v>107943</v>
      </c>
      <c r="B3" s="1">
        <v>1</v>
      </c>
      <c r="C3" s="2">
        <v>1</v>
      </c>
      <c r="D3" s="2">
        <f t="shared" ref="D3" si="0">SUM(B3*C3)</f>
        <v>1</v>
      </c>
      <c r="E3" s="2">
        <v>4.25</v>
      </c>
      <c r="F3" s="2">
        <v>7.5</v>
      </c>
      <c r="G3" s="2">
        <f t="shared" ref="G3" si="1">SUM(D3:F3)</f>
        <v>12.75</v>
      </c>
    </row>
    <row r="4" spans="1:7" x14ac:dyDescent="0.25">
      <c r="A4" s="1">
        <v>107949</v>
      </c>
      <c r="B4" s="1">
        <v>4</v>
      </c>
      <c r="C4" s="2">
        <v>1</v>
      </c>
      <c r="D4" s="2">
        <f>SUM(B4*C4)</f>
        <v>4</v>
      </c>
      <c r="E4" s="2">
        <v>4.25</v>
      </c>
      <c r="F4" s="2">
        <v>7.5</v>
      </c>
      <c r="G4" s="2">
        <f>SUM(D4:F4)</f>
        <v>15.75</v>
      </c>
    </row>
    <row r="5" spans="1:7" x14ac:dyDescent="0.25">
      <c r="A5" s="1">
        <v>107950</v>
      </c>
      <c r="B5" s="1">
        <v>4</v>
      </c>
      <c r="C5" s="2">
        <v>1</v>
      </c>
      <c r="D5" s="2">
        <f t="shared" ref="D5:D26" si="2">SUM(B5*C5)</f>
        <v>4</v>
      </c>
      <c r="E5" s="2">
        <v>4.25</v>
      </c>
      <c r="F5" s="2">
        <v>7.5</v>
      </c>
      <c r="G5" s="2">
        <f t="shared" ref="G5:G26" si="3">SUM(D5:F5)</f>
        <v>15.75</v>
      </c>
    </row>
    <row r="6" spans="1:7" x14ac:dyDescent="0.25">
      <c r="A6" s="1">
        <v>107951</v>
      </c>
      <c r="B6" s="1">
        <v>2</v>
      </c>
      <c r="C6" s="2">
        <v>1</v>
      </c>
      <c r="D6" s="2">
        <f t="shared" si="2"/>
        <v>2</v>
      </c>
      <c r="E6" s="2">
        <v>4.25</v>
      </c>
      <c r="F6" s="2">
        <v>7.5</v>
      </c>
      <c r="G6" s="2">
        <f t="shared" si="3"/>
        <v>13.75</v>
      </c>
    </row>
    <row r="7" spans="1:7" x14ac:dyDescent="0.25">
      <c r="A7" s="1">
        <v>107952</v>
      </c>
      <c r="B7" s="1">
        <v>1</v>
      </c>
      <c r="C7" s="2">
        <v>1</v>
      </c>
      <c r="D7" s="2">
        <f t="shared" si="2"/>
        <v>1</v>
      </c>
      <c r="E7" s="2">
        <v>4.25</v>
      </c>
      <c r="F7" s="2">
        <v>7.5</v>
      </c>
      <c r="G7" s="2">
        <f t="shared" si="3"/>
        <v>12.75</v>
      </c>
    </row>
    <row r="8" spans="1:7" x14ac:dyDescent="0.25">
      <c r="A8" s="1">
        <v>107953</v>
      </c>
      <c r="B8" s="1">
        <v>3</v>
      </c>
      <c r="C8" s="2">
        <v>1</v>
      </c>
      <c r="D8" s="2">
        <f t="shared" si="2"/>
        <v>3</v>
      </c>
      <c r="E8" s="2">
        <v>4.25</v>
      </c>
      <c r="F8" s="2">
        <v>7.5</v>
      </c>
      <c r="G8" s="2">
        <f t="shared" si="3"/>
        <v>14.75</v>
      </c>
    </row>
    <row r="9" spans="1:7" x14ac:dyDescent="0.25">
      <c r="A9" s="1">
        <v>107954</v>
      </c>
      <c r="B9" s="1">
        <v>1</v>
      </c>
      <c r="C9" s="2">
        <v>1</v>
      </c>
      <c r="D9" s="2">
        <f t="shared" si="2"/>
        <v>1</v>
      </c>
      <c r="E9" s="2">
        <v>4.25</v>
      </c>
      <c r="F9" s="2">
        <v>7.5</v>
      </c>
      <c r="G9" s="2">
        <f t="shared" si="3"/>
        <v>12.75</v>
      </c>
    </row>
    <row r="10" spans="1:7" x14ac:dyDescent="0.25">
      <c r="A10" s="1">
        <v>107955</v>
      </c>
      <c r="B10" s="1">
        <v>2</v>
      </c>
      <c r="C10" s="2">
        <v>1</v>
      </c>
      <c r="D10" s="2">
        <f t="shared" si="2"/>
        <v>2</v>
      </c>
      <c r="E10" s="2">
        <v>4.25</v>
      </c>
      <c r="F10" s="2">
        <v>7.5</v>
      </c>
      <c r="G10" s="2">
        <f t="shared" si="3"/>
        <v>13.75</v>
      </c>
    </row>
    <row r="11" spans="1:7" x14ac:dyDescent="0.25">
      <c r="A11" s="1">
        <v>107955</v>
      </c>
      <c r="B11" s="1">
        <v>2</v>
      </c>
      <c r="C11" s="2">
        <v>1</v>
      </c>
      <c r="D11" s="2">
        <f t="shared" si="2"/>
        <v>2</v>
      </c>
      <c r="E11" s="2">
        <v>4.25</v>
      </c>
      <c r="F11" s="2">
        <v>7.5</v>
      </c>
      <c r="G11" s="2">
        <f t="shared" si="3"/>
        <v>13.75</v>
      </c>
    </row>
    <row r="12" spans="1:7" x14ac:dyDescent="0.25">
      <c r="A12" s="1">
        <v>107956</v>
      </c>
      <c r="B12" s="1">
        <v>6</v>
      </c>
      <c r="C12" s="2">
        <v>1</v>
      </c>
      <c r="D12" s="2">
        <f t="shared" si="2"/>
        <v>6</v>
      </c>
      <c r="E12" s="2">
        <v>4.25</v>
      </c>
      <c r="F12" s="2">
        <v>7.5</v>
      </c>
      <c r="G12" s="2">
        <f t="shared" si="3"/>
        <v>17.75</v>
      </c>
    </row>
    <row r="13" spans="1:7" x14ac:dyDescent="0.25">
      <c r="A13" s="1">
        <v>107956</v>
      </c>
      <c r="B13" s="1">
        <v>3</v>
      </c>
      <c r="C13" s="2">
        <v>1</v>
      </c>
      <c r="D13" s="2">
        <f t="shared" si="2"/>
        <v>3</v>
      </c>
      <c r="E13" s="2">
        <v>4.25</v>
      </c>
      <c r="F13" s="2">
        <v>7.5</v>
      </c>
      <c r="G13" s="2">
        <f t="shared" si="3"/>
        <v>14.75</v>
      </c>
    </row>
    <row r="14" spans="1:7" x14ac:dyDescent="0.25">
      <c r="A14" s="1">
        <v>107958</v>
      </c>
      <c r="B14" s="1">
        <v>2</v>
      </c>
      <c r="C14" s="2">
        <v>1</v>
      </c>
      <c r="D14" s="2">
        <f t="shared" si="2"/>
        <v>2</v>
      </c>
      <c r="E14" s="2">
        <v>4.25</v>
      </c>
      <c r="F14" s="2">
        <v>7.5</v>
      </c>
      <c r="G14" s="2">
        <f t="shared" si="3"/>
        <v>13.75</v>
      </c>
    </row>
    <row r="15" spans="1:7" x14ac:dyDescent="0.25">
      <c r="A15" s="1">
        <v>107959</v>
      </c>
      <c r="B15" s="1">
        <v>3</v>
      </c>
      <c r="C15" s="2">
        <v>1</v>
      </c>
      <c r="D15" s="2">
        <f t="shared" si="2"/>
        <v>3</v>
      </c>
      <c r="E15" s="2">
        <v>4.25</v>
      </c>
      <c r="F15" s="2">
        <v>7.5</v>
      </c>
      <c r="G15" s="2">
        <f t="shared" si="3"/>
        <v>14.75</v>
      </c>
    </row>
    <row r="16" spans="1:7" x14ac:dyDescent="0.25">
      <c r="A16" s="1">
        <v>107960</v>
      </c>
      <c r="B16" s="1">
        <v>2</v>
      </c>
      <c r="C16" s="2">
        <v>1</v>
      </c>
      <c r="D16" s="2">
        <f t="shared" si="2"/>
        <v>2</v>
      </c>
      <c r="E16" s="2">
        <v>4.25</v>
      </c>
      <c r="F16" s="2">
        <v>7.5</v>
      </c>
      <c r="G16" s="2">
        <f t="shared" si="3"/>
        <v>13.75</v>
      </c>
    </row>
    <row r="17" spans="1:7" x14ac:dyDescent="0.25">
      <c r="A17" s="1">
        <v>107961</v>
      </c>
      <c r="B17" s="1">
        <v>2</v>
      </c>
      <c r="C17" s="2">
        <v>1</v>
      </c>
      <c r="D17" s="2">
        <f t="shared" si="2"/>
        <v>2</v>
      </c>
      <c r="E17" s="2">
        <v>4.25</v>
      </c>
      <c r="F17" s="2">
        <v>7.5</v>
      </c>
      <c r="G17" s="2">
        <f t="shared" si="3"/>
        <v>13.75</v>
      </c>
    </row>
    <row r="18" spans="1:7" x14ac:dyDescent="0.25">
      <c r="A18" s="1">
        <v>107962</v>
      </c>
      <c r="B18" s="1">
        <v>1</v>
      </c>
      <c r="C18" s="2">
        <v>1</v>
      </c>
      <c r="D18" s="2">
        <f t="shared" si="2"/>
        <v>1</v>
      </c>
      <c r="E18" s="2">
        <v>4.25</v>
      </c>
      <c r="F18" s="2">
        <v>7.5</v>
      </c>
      <c r="G18" s="2">
        <f t="shared" si="3"/>
        <v>12.75</v>
      </c>
    </row>
    <row r="19" spans="1:7" x14ac:dyDescent="0.25">
      <c r="A19" s="1">
        <v>107963</v>
      </c>
      <c r="B19" s="1">
        <v>1</v>
      </c>
      <c r="C19" s="2">
        <v>1</v>
      </c>
      <c r="D19" s="2">
        <f t="shared" si="2"/>
        <v>1</v>
      </c>
      <c r="E19" s="2">
        <v>4.25</v>
      </c>
      <c r="F19" s="2">
        <v>7.5</v>
      </c>
      <c r="G19" s="2">
        <f t="shared" si="3"/>
        <v>12.75</v>
      </c>
    </row>
    <row r="20" spans="1:7" x14ac:dyDescent="0.25">
      <c r="A20" s="1">
        <v>107964</v>
      </c>
      <c r="B20" s="1">
        <v>2</v>
      </c>
      <c r="C20" s="2">
        <v>1</v>
      </c>
      <c r="D20" s="2">
        <f t="shared" si="2"/>
        <v>2</v>
      </c>
      <c r="E20" s="2">
        <v>4.25</v>
      </c>
      <c r="F20" s="2">
        <v>7.5</v>
      </c>
      <c r="G20" s="2">
        <f t="shared" si="3"/>
        <v>13.75</v>
      </c>
    </row>
    <row r="21" spans="1:7" x14ac:dyDescent="0.25">
      <c r="A21" s="1">
        <v>107965</v>
      </c>
      <c r="B21" s="1">
        <v>5</v>
      </c>
      <c r="C21" s="2">
        <v>1</v>
      </c>
      <c r="D21" s="2">
        <f t="shared" si="2"/>
        <v>5</v>
      </c>
      <c r="E21" s="2">
        <v>4.25</v>
      </c>
      <c r="F21" s="2">
        <v>7.5</v>
      </c>
      <c r="G21" s="2">
        <f t="shared" si="3"/>
        <v>16.75</v>
      </c>
    </row>
    <row r="22" spans="1:7" x14ac:dyDescent="0.25">
      <c r="A22" s="1">
        <v>107966</v>
      </c>
      <c r="B22" s="1">
        <v>1</v>
      </c>
      <c r="C22" s="2">
        <v>1</v>
      </c>
      <c r="D22" s="2">
        <f t="shared" si="2"/>
        <v>1</v>
      </c>
      <c r="E22" s="2">
        <v>4.25</v>
      </c>
      <c r="F22" s="2">
        <v>7.5</v>
      </c>
      <c r="G22" s="2">
        <f t="shared" si="3"/>
        <v>12.75</v>
      </c>
    </row>
    <row r="23" spans="1:7" x14ac:dyDescent="0.25">
      <c r="A23" s="1">
        <v>107967</v>
      </c>
      <c r="B23" s="1">
        <v>1</v>
      </c>
      <c r="C23" s="2">
        <v>1</v>
      </c>
      <c r="D23" s="2">
        <f t="shared" si="2"/>
        <v>1</v>
      </c>
      <c r="E23" s="2">
        <v>4.25</v>
      </c>
      <c r="F23" s="2">
        <v>7.5</v>
      </c>
      <c r="G23" s="2">
        <f t="shared" si="3"/>
        <v>12.75</v>
      </c>
    </row>
    <row r="24" spans="1:7" x14ac:dyDescent="0.25">
      <c r="A24" s="1" t="s">
        <v>7</v>
      </c>
      <c r="B24" s="1">
        <v>1</v>
      </c>
      <c r="C24" s="2">
        <v>1</v>
      </c>
      <c r="D24" s="2">
        <f t="shared" si="2"/>
        <v>1</v>
      </c>
      <c r="E24" s="2">
        <v>4.25</v>
      </c>
      <c r="F24" s="2">
        <v>7.5</v>
      </c>
      <c r="G24" s="2">
        <f t="shared" si="3"/>
        <v>12.75</v>
      </c>
    </row>
    <row r="25" spans="1:7" x14ac:dyDescent="0.25">
      <c r="A25" s="1" t="s">
        <v>8</v>
      </c>
      <c r="B25" s="1">
        <v>1</v>
      </c>
      <c r="C25" s="2">
        <v>1</v>
      </c>
      <c r="D25" s="2">
        <f t="shared" si="2"/>
        <v>1</v>
      </c>
      <c r="E25" s="2">
        <v>4.25</v>
      </c>
      <c r="F25" s="2">
        <v>7.5</v>
      </c>
      <c r="G25" s="2">
        <f t="shared" si="3"/>
        <v>12.75</v>
      </c>
    </row>
    <row r="26" spans="1:7" x14ac:dyDescent="0.25">
      <c r="A26" s="1" t="s">
        <v>9</v>
      </c>
      <c r="B26" s="1">
        <v>1</v>
      </c>
      <c r="C26" s="2">
        <v>1</v>
      </c>
      <c r="D26" s="2">
        <f t="shared" si="2"/>
        <v>1</v>
      </c>
      <c r="E26" s="2">
        <v>4.25</v>
      </c>
      <c r="F26" s="2">
        <v>7.5</v>
      </c>
      <c r="G26" s="2">
        <f t="shared" si="3"/>
        <v>12.75</v>
      </c>
    </row>
    <row r="27" spans="1:7" x14ac:dyDescent="0.25">
      <c r="B27" s="3">
        <f>SUM(B3:B26)</f>
        <v>52</v>
      </c>
      <c r="C27" s="3"/>
      <c r="D27" s="4">
        <f>SUM(D3:D26)</f>
        <v>52</v>
      </c>
      <c r="E27" s="4">
        <f>SUM(E3:E26)</f>
        <v>102</v>
      </c>
      <c r="F27" s="4">
        <f>SUM(F3:F26)</f>
        <v>180</v>
      </c>
      <c r="G27" s="4">
        <f>SUM(G3:G26)</f>
        <v>334</v>
      </c>
    </row>
    <row r="28" spans="1:7" x14ac:dyDescent="0.25">
      <c r="B28" s="1" t="s">
        <v>1</v>
      </c>
      <c r="C28" s="2" t="s">
        <v>10</v>
      </c>
      <c r="D28" s="2" t="s">
        <v>11</v>
      </c>
      <c r="E28" s="2" t="s">
        <v>12</v>
      </c>
      <c r="F28" s="2" t="s">
        <v>13</v>
      </c>
      <c r="G28" s="1" t="s">
        <v>14</v>
      </c>
    </row>
    <row r="30" spans="1:7" ht="21" x14ac:dyDescent="0.35">
      <c r="C30" s="5" t="s">
        <v>15</v>
      </c>
    </row>
    <row r="31" spans="1:7" x14ac:dyDescent="0.25">
      <c r="A31" s="1">
        <v>204633</v>
      </c>
      <c r="B31" s="1">
        <v>1</v>
      </c>
      <c r="C31" s="2">
        <v>1</v>
      </c>
      <c r="D31" s="2">
        <f t="shared" ref="D31:D38" si="4">SUM(B31*C31)</f>
        <v>1</v>
      </c>
      <c r="E31" s="2">
        <v>4.25</v>
      </c>
      <c r="F31" s="2">
        <v>7.5</v>
      </c>
      <c r="G31" s="2">
        <f t="shared" ref="G31:G38" si="5">SUM(D31:F31)</f>
        <v>12.75</v>
      </c>
    </row>
    <row r="32" spans="1:7" x14ac:dyDescent="0.25">
      <c r="A32" s="1">
        <v>204640</v>
      </c>
      <c r="B32" s="1">
        <v>1</v>
      </c>
      <c r="C32" s="2">
        <v>1</v>
      </c>
      <c r="D32" s="2">
        <f t="shared" si="4"/>
        <v>1</v>
      </c>
      <c r="E32" s="2">
        <v>4.25</v>
      </c>
      <c r="F32" s="2">
        <v>7.5</v>
      </c>
      <c r="G32" s="2">
        <f t="shared" si="5"/>
        <v>12.75</v>
      </c>
    </row>
    <row r="33" spans="1:7" x14ac:dyDescent="0.25">
      <c r="A33" s="1">
        <v>204654</v>
      </c>
      <c r="B33" s="1">
        <v>1</v>
      </c>
      <c r="C33" s="2">
        <v>1</v>
      </c>
      <c r="D33" s="2">
        <f t="shared" si="4"/>
        <v>1</v>
      </c>
      <c r="E33" s="2">
        <v>4.25</v>
      </c>
      <c r="F33" s="2">
        <v>7.5</v>
      </c>
      <c r="G33" s="2">
        <f t="shared" si="5"/>
        <v>12.75</v>
      </c>
    </row>
    <row r="34" spans="1:7" x14ac:dyDescent="0.25">
      <c r="A34" s="1">
        <v>204666</v>
      </c>
      <c r="B34" s="1">
        <v>1</v>
      </c>
      <c r="C34" s="2">
        <v>1</v>
      </c>
      <c r="D34" s="2">
        <f t="shared" si="4"/>
        <v>1</v>
      </c>
      <c r="E34" s="2">
        <v>4.25</v>
      </c>
      <c r="F34" s="2">
        <v>7.5</v>
      </c>
      <c r="G34" s="2">
        <f t="shared" si="5"/>
        <v>12.75</v>
      </c>
    </row>
    <row r="35" spans="1:7" x14ac:dyDescent="0.25">
      <c r="A35" s="1">
        <v>204680</v>
      </c>
      <c r="B35" s="1">
        <v>4</v>
      </c>
      <c r="C35" s="2">
        <v>1</v>
      </c>
      <c r="D35" s="2">
        <f t="shared" si="4"/>
        <v>4</v>
      </c>
      <c r="E35" s="2">
        <v>4.25</v>
      </c>
      <c r="F35" s="2">
        <v>7.5</v>
      </c>
      <c r="G35" s="2">
        <f t="shared" si="5"/>
        <v>15.75</v>
      </c>
    </row>
    <row r="36" spans="1:7" x14ac:dyDescent="0.25">
      <c r="A36" s="1">
        <v>204687</v>
      </c>
      <c r="B36" s="1">
        <v>1</v>
      </c>
      <c r="C36" s="2">
        <v>1</v>
      </c>
      <c r="D36" s="2">
        <f t="shared" si="4"/>
        <v>1</v>
      </c>
      <c r="E36" s="2">
        <v>4.25</v>
      </c>
      <c r="F36" s="2">
        <v>7.5</v>
      </c>
      <c r="G36" s="2">
        <f t="shared" si="5"/>
        <v>12.75</v>
      </c>
    </row>
    <row r="37" spans="1:7" x14ac:dyDescent="0.25">
      <c r="A37" s="6" t="s">
        <v>16</v>
      </c>
      <c r="B37" s="1">
        <v>2</v>
      </c>
      <c r="C37" s="2">
        <v>1</v>
      </c>
      <c r="D37" s="2">
        <f t="shared" si="4"/>
        <v>2</v>
      </c>
      <c r="E37" s="2">
        <v>4.25</v>
      </c>
      <c r="F37" s="2">
        <v>7.5</v>
      </c>
      <c r="G37" s="2">
        <f t="shared" si="5"/>
        <v>13.75</v>
      </c>
    </row>
    <row r="38" spans="1:7" x14ac:dyDescent="0.25">
      <c r="A38" s="6">
        <v>204678</v>
      </c>
      <c r="B38" s="1">
        <v>2</v>
      </c>
      <c r="C38" s="2">
        <v>1</v>
      </c>
      <c r="D38" s="2">
        <f t="shared" si="4"/>
        <v>2</v>
      </c>
      <c r="E38" s="2">
        <v>4.25</v>
      </c>
      <c r="F38" s="2">
        <v>7.5</v>
      </c>
      <c r="G38" s="2">
        <f t="shared" si="5"/>
        <v>13.75</v>
      </c>
    </row>
    <row r="39" spans="1:7" x14ac:dyDescent="0.25">
      <c r="B39" s="3">
        <f>SUM(B31:B38)</f>
        <v>13</v>
      </c>
      <c r="C39" s="3"/>
      <c r="D39" s="4">
        <f>SUM(D31:D38)</f>
        <v>13</v>
      </c>
      <c r="E39" s="4">
        <f t="shared" ref="E39:G39" si="6">SUM(E31:E38)</f>
        <v>34</v>
      </c>
      <c r="F39" s="4">
        <f t="shared" si="6"/>
        <v>60</v>
      </c>
      <c r="G39" s="4">
        <f t="shared" si="6"/>
        <v>107</v>
      </c>
    </row>
    <row r="40" spans="1:7" x14ac:dyDescent="0.25">
      <c r="B40" s="1" t="s">
        <v>1</v>
      </c>
      <c r="C40" s="2" t="s">
        <v>10</v>
      </c>
      <c r="D40" s="2" t="s">
        <v>11</v>
      </c>
      <c r="E40" s="2" t="s">
        <v>12</v>
      </c>
      <c r="F40" s="2" t="s">
        <v>13</v>
      </c>
      <c r="G40" s="1" t="s">
        <v>14</v>
      </c>
    </row>
    <row r="41" spans="1:7" x14ac:dyDescent="0.25">
      <c r="C41" s="1"/>
      <c r="D41" s="1"/>
      <c r="E41" s="1"/>
      <c r="F41" s="1"/>
    </row>
    <row r="42" spans="1:7" x14ac:dyDescent="0.25">
      <c r="C42" s="1"/>
      <c r="D42" s="1"/>
      <c r="E42" s="1"/>
      <c r="F42" s="1"/>
    </row>
    <row r="43" spans="1:7" x14ac:dyDescent="0.25">
      <c r="C43" s="1"/>
      <c r="D43" s="1"/>
      <c r="E43" s="1"/>
      <c r="F43" s="1"/>
    </row>
    <row r="44" spans="1:7" ht="21" x14ac:dyDescent="0.35">
      <c r="C44" s="5" t="s">
        <v>17</v>
      </c>
      <c r="D44" s="1"/>
      <c r="E44" s="1"/>
      <c r="F44" s="1"/>
    </row>
    <row r="45" spans="1:7" x14ac:dyDescent="0.25">
      <c r="B45" s="1" t="s">
        <v>1</v>
      </c>
      <c r="C45" s="2" t="s">
        <v>10</v>
      </c>
      <c r="D45" s="2" t="s">
        <v>11</v>
      </c>
      <c r="E45" s="2" t="s">
        <v>12</v>
      </c>
      <c r="F45" s="2" t="s">
        <v>13</v>
      </c>
      <c r="G45" s="1" t="s">
        <v>14</v>
      </c>
    </row>
    <row r="46" spans="1:7" x14ac:dyDescent="0.25">
      <c r="A46" s="6">
        <v>204644</v>
      </c>
      <c r="B46" s="1">
        <v>6</v>
      </c>
      <c r="C46" s="2">
        <v>1</v>
      </c>
      <c r="D46" s="2">
        <f>SUM(B46*C46)</f>
        <v>6</v>
      </c>
      <c r="E46" s="2">
        <v>4.25</v>
      </c>
      <c r="F46" s="2">
        <v>0</v>
      </c>
      <c r="G46" s="2">
        <f>SUM(D46:F46)</f>
        <v>10.25</v>
      </c>
    </row>
    <row r="47" spans="1:7" x14ac:dyDescent="0.25">
      <c r="A47" s="6">
        <v>204641</v>
      </c>
      <c r="B47" s="1">
        <v>5</v>
      </c>
      <c r="C47" s="2">
        <v>1</v>
      </c>
      <c r="D47" s="2">
        <f t="shared" ref="D47:D50" si="7">SUM(B47*C47)</f>
        <v>5</v>
      </c>
      <c r="E47" s="2">
        <v>4.25</v>
      </c>
      <c r="F47" s="2">
        <v>0</v>
      </c>
      <c r="G47" s="2">
        <f t="shared" ref="G47:G50" si="8">SUM(D47:F47)</f>
        <v>9.25</v>
      </c>
    </row>
    <row r="48" spans="1:7" x14ac:dyDescent="0.25">
      <c r="A48" s="6">
        <v>204668</v>
      </c>
      <c r="B48" s="1">
        <v>1</v>
      </c>
      <c r="C48" s="2">
        <v>1</v>
      </c>
      <c r="D48" s="2">
        <f t="shared" si="7"/>
        <v>1</v>
      </c>
      <c r="E48" s="2">
        <v>4.25</v>
      </c>
      <c r="F48" s="2">
        <v>0</v>
      </c>
      <c r="G48" s="2">
        <f t="shared" si="8"/>
        <v>5.25</v>
      </c>
    </row>
    <row r="49" spans="1:7" x14ac:dyDescent="0.25">
      <c r="A49" s="6">
        <v>204661</v>
      </c>
      <c r="B49" s="1">
        <v>2</v>
      </c>
      <c r="C49" s="2">
        <v>1</v>
      </c>
      <c r="D49" s="2">
        <f t="shared" si="7"/>
        <v>2</v>
      </c>
      <c r="E49" s="2">
        <v>4.25</v>
      </c>
      <c r="F49" s="2">
        <v>0</v>
      </c>
      <c r="G49" s="2">
        <f t="shared" si="8"/>
        <v>6.25</v>
      </c>
    </row>
    <row r="50" spans="1:7" x14ac:dyDescent="0.25">
      <c r="A50" s="6">
        <v>204696</v>
      </c>
      <c r="B50" s="1">
        <v>4</v>
      </c>
      <c r="C50" s="2">
        <v>1</v>
      </c>
      <c r="D50" s="2">
        <f t="shared" si="7"/>
        <v>4</v>
      </c>
      <c r="E50" s="2">
        <v>4.25</v>
      </c>
      <c r="F50" s="2">
        <v>0</v>
      </c>
      <c r="G50" s="2">
        <f t="shared" si="8"/>
        <v>8.25</v>
      </c>
    </row>
    <row r="51" spans="1:7" x14ac:dyDescent="0.25">
      <c r="A51" s="6"/>
      <c r="B51" s="3">
        <f>SUM(B46:B50)</f>
        <v>18</v>
      </c>
      <c r="C51" s="4"/>
      <c r="D51" s="4">
        <f>SUM(D46:D50)</f>
        <v>18</v>
      </c>
      <c r="E51" s="4">
        <f>SUM(E46:E50)</f>
        <v>21.25</v>
      </c>
      <c r="F51" s="4">
        <f>SUM(F46:F50)</f>
        <v>0</v>
      </c>
      <c r="G51" s="4">
        <f>SUM(G46:G50)</f>
        <v>39.25</v>
      </c>
    </row>
    <row r="52" spans="1:7" x14ac:dyDescent="0.25">
      <c r="B52" s="1" t="s">
        <v>1</v>
      </c>
      <c r="C52" s="2" t="s">
        <v>10</v>
      </c>
      <c r="D52" s="2" t="s">
        <v>11</v>
      </c>
      <c r="E52" s="2" t="s">
        <v>12</v>
      </c>
      <c r="F52" s="2" t="s">
        <v>13</v>
      </c>
      <c r="G52" s="1" t="s">
        <v>14</v>
      </c>
    </row>
    <row r="54" spans="1:7" x14ac:dyDescent="0.25">
      <c r="A54" s="7"/>
      <c r="B54" s="7" t="s">
        <v>18</v>
      </c>
      <c r="C54" s="7"/>
      <c r="D54" s="7"/>
      <c r="E54" s="7"/>
    </row>
    <row r="55" spans="1:7" x14ac:dyDescent="0.25">
      <c r="A55" s="7"/>
      <c r="B55" s="8">
        <v>22.5</v>
      </c>
      <c r="C55" s="7" t="s">
        <v>19</v>
      </c>
      <c r="D55" s="7"/>
      <c r="E55" s="7"/>
    </row>
    <row r="56" spans="1:7" x14ac:dyDescent="0.25">
      <c r="A56" s="7"/>
      <c r="B56" s="8">
        <v>5.04</v>
      </c>
      <c r="C56" s="7" t="s">
        <v>20</v>
      </c>
      <c r="D56" s="7"/>
      <c r="E56" s="7"/>
    </row>
    <row r="57" spans="1:7" x14ac:dyDescent="0.25">
      <c r="A57" s="7"/>
      <c r="B57" s="8">
        <v>2.5</v>
      </c>
      <c r="C57" s="7" t="s">
        <v>21</v>
      </c>
      <c r="D57" s="7"/>
      <c r="E57" s="7"/>
    </row>
    <row r="58" spans="1:7" x14ac:dyDescent="0.25">
      <c r="A58" s="7"/>
      <c r="B58" s="8">
        <v>18</v>
      </c>
      <c r="C58" s="7" t="s">
        <v>22</v>
      </c>
      <c r="D58" s="7"/>
      <c r="E58" s="7"/>
    </row>
    <row r="59" spans="1:7" x14ac:dyDescent="0.25">
      <c r="A59" s="7"/>
      <c r="B59" s="8">
        <v>44.55</v>
      </c>
      <c r="C59" s="7" t="s">
        <v>23</v>
      </c>
      <c r="D59" s="7"/>
      <c r="E59" s="7"/>
    </row>
    <row r="60" spans="1:7" x14ac:dyDescent="0.25">
      <c r="A60" s="7"/>
      <c r="B60" s="8">
        <v>3.57</v>
      </c>
      <c r="C60" s="7" t="s">
        <v>23</v>
      </c>
      <c r="D60" s="7"/>
      <c r="E60" s="7"/>
    </row>
    <row r="61" spans="1:7" x14ac:dyDescent="0.25">
      <c r="A61" s="7"/>
      <c r="B61" s="8">
        <v>100</v>
      </c>
      <c r="C61" s="7" t="s">
        <v>24</v>
      </c>
      <c r="D61" s="7"/>
      <c r="E61" s="7"/>
    </row>
    <row r="62" spans="1:7" x14ac:dyDescent="0.25">
      <c r="B62" s="4">
        <f>SUM(B55:B61)</f>
        <v>196.16</v>
      </c>
      <c r="C62" s="7"/>
      <c r="D62" s="8"/>
    </row>
    <row r="63" spans="1:7" x14ac:dyDescent="0.25">
      <c r="B63" s="7"/>
      <c r="C63"/>
      <c r="D63" s="7"/>
    </row>
    <row r="64" spans="1:7" x14ac:dyDescent="0.25">
      <c r="C64" s="2" t="s">
        <v>25</v>
      </c>
      <c r="D64" s="2" t="s">
        <v>26</v>
      </c>
      <c r="E64" s="2" t="s">
        <v>27</v>
      </c>
    </row>
    <row r="65" spans="1:5" x14ac:dyDescent="0.25">
      <c r="A65" s="9" t="s">
        <v>28</v>
      </c>
      <c r="C65" s="2">
        <f>SUM(G27)</f>
        <v>334</v>
      </c>
      <c r="D65" s="2">
        <f>SUM(C65*0.2)</f>
        <v>66.8</v>
      </c>
      <c r="E65" s="2">
        <f>SUM(C65:D65)</f>
        <v>400.8</v>
      </c>
    </row>
    <row r="66" spans="1:5" x14ac:dyDescent="0.25">
      <c r="A66" s="10" t="s">
        <v>29</v>
      </c>
      <c r="C66" s="2">
        <f>SUM(G39)+B62</f>
        <v>303.15999999999997</v>
      </c>
      <c r="D66" s="2">
        <f>SUM(C66*0.2)</f>
        <v>60.631999999999998</v>
      </c>
      <c r="E66" s="2">
        <f>SUM(C66:D66)</f>
        <v>363.79199999999997</v>
      </c>
    </row>
    <row r="67" spans="1:5" x14ac:dyDescent="0.25">
      <c r="A67" s="10" t="s">
        <v>30</v>
      </c>
      <c r="C67" s="2">
        <f>SUM(G51+B62)</f>
        <v>235.41</v>
      </c>
      <c r="D67" s="2">
        <v>0</v>
      </c>
      <c r="E67" s="2">
        <f>SUM(C67:D67)</f>
        <v>235.41</v>
      </c>
    </row>
    <row r="68" spans="1:5" x14ac:dyDescent="0.25">
      <c r="E68" s="4">
        <f>SUM(E65:E67)</f>
        <v>1000.002</v>
      </c>
    </row>
    <row r="71" spans="1:5" x14ac:dyDescent="0.25">
      <c r="A71" s="1" t="s">
        <v>31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Steve Alexander</dc:creator>
  <cp:lastModifiedBy>Steve Alexander</cp:lastModifiedBy>
  <dcterms:created xsi:type="dcterms:W3CDTF">2025-08-01T08:12:31Z</dcterms:created>
  <dcterms:modified xsi:type="dcterms:W3CDTF">2025-08-01T08:12:52Z</dcterms:modified>
</cp:coreProperties>
</file>