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07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neilcorke/Downloads/"/>
    </mc:Choice>
  </mc:AlternateContent>
  <xr:revisionPtr revIDLastSave="0" documentId="8_{5CFE5B92-2C8F-A24F-8D97-374A144B539B}" xr6:coauthVersionLast="47" xr6:coauthVersionMax="47" xr10:uidLastSave="{00000000-0000-0000-0000-000000000000}"/>
  <bookViews>
    <workbookView xWindow="40360" yWindow="5760" windowWidth="36440" windowHeight="17880" xr2:uid="{A0E25782-1F92-4833-AA4D-3A4D5ADF67A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75" i="1" l="1"/>
  <c r="F66" i="1"/>
  <c r="E66" i="1"/>
  <c r="B66" i="1"/>
  <c r="D65" i="1"/>
  <c r="G65" i="1" s="1"/>
  <c r="D64" i="1"/>
  <c r="G64" i="1" s="1"/>
  <c r="D63" i="1"/>
  <c r="G63" i="1" s="1"/>
  <c r="D62" i="1"/>
  <c r="D66" i="1" s="1"/>
  <c r="F58" i="1"/>
  <c r="E58" i="1"/>
  <c r="B58" i="1"/>
  <c r="D56" i="1"/>
  <c r="G56" i="1" s="1"/>
  <c r="D55" i="1"/>
  <c r="G55" i="1" s="1"/>
  <c r="D53" i="1"/>
  <c r="G53" i="1" s="1"/>
  <c r="D54" i="1"/>
  <c r="G54" i="1" s="1"/>
  <c r="D57" i="1"/>
  <c r="G57" i="1" s="1"/>
  <c r="G51" i="1"/>
  <c r="D51" i="1"/>
  <c r="D50" i="1"/>
  <c r="G50" i="1" s="1"/>
  <c r="D52" i="1"/>
  <c r="G52" i="1" s="1"/>
  <c r="F46" i="1"/>
  <c r="E46" i="1"/>
  <c r="B46" i="1"/>
  <c r="D43" i="1"/>
  <c r="G43" i="1" s="1"/>
  <c r="D45" i="1"/>
  <c r="G45" i="1" s="1"/>
  <c r="D44" i="1"/>
  <c r="G44" i="1" s="1"/>
  <c r="D42" i="1"/>
  <c r="G42" i="1" s="1"/>
  <c r="D33" i="1"/>
  <c r="G33" i="1" s="1"/>
  <c r="D39" i="1"/>
  <c r="G39" i="1" s="1"/>
  <c r="D36" i="1"/>
  <c r="G36" i="1" s="1"/>
  <c r="D35" i="1"/>
  <c r="G35" i="1" s="1"/>
  <c r="D40" i="1"/>
  <c r="G40" i="1" s="1"/>
  <c r="D37" i="1"/>
  <c r="G37" i="1" s="1"/>
  <c r="D41" i="1"/>
  <c r="G41" i="1" s="1"/>
  <c r="D38" i="1"/>
  <c r="G38" i="1" s="1"/>
  <c r="D34" i="1"/>
  <c r="G34" i="1" s="1"/>
  <c r="D32" i="1"/>
  <c r="G32" i="1" s="1"/>
  <c r="D31" i="1"/>
  <c r="G31" i="1" s="1"/>
  <c r="D28" i="1"/>
  <c r="G28" i="1" s="1"/>
  <c r="D29" i="1"/>
  <c r="G29" i="1" s="1"/>
  <c r="D30" i="1"/>
  <c r="G30" i="1" s="1"/>
  <c r="D27" i="1"/>
  <c r="G27" i="1" s="1"/>
  <c r="D26" i="1"/>
  <c r="G26" i="1" s="1"/>
  <c r="D19" i="1"/>
  <c r="G19" i="1" s="1"/>
  <c r="D22" i="1"/>
  <c r="G22" i="1" s="1"/>
  <c r="D20" i="1"/>
  <c r="G20" i="1" s="1"/>
  <c r="D24" i="1"/>
  <c r="G24" i="1" s="1"/>
  <c r="D23" i="1"/>
  <c r="G23" i="1" s="1"/>
  <c r="D21" i="1"/>
  <c r="G21" i="1" s="1"/>
  <c r="D25" i="1"/>
  <c r="G25" i="1" s="1"/>
  <c r="D15" i="1"/>
  <c r="G15" i="1" s="1"/>
  <c r="D17" i="1"/>
  <c r="G17" i="1" s="1"/>
  <c r="D16" i="1"/>
  <c r="G16" i="1" s="1"/>
  <c r="D12" i="1"/>
  <c r="G12" i="1" s="1"/>
  <c r="D14" i="1"/>
  <c r="G14" i="1" s="1"/>
  <c r="D13" i="1"/>
  <c r="G13" i="1" s="1"/>
  <c r="D11" i="1"/>
  <c r="G11" i="1" s="1"/>
  <c r="D18" i="1"/>
  <c r="G18" i="1" s="1"/>
  <c r="D10" i="1"/>
  <c r="G10" i="1" s="1"/>
  <c r="D7" i="1"/>
  <c r="G7" i="1" s="1"/>
  <c r="D6" i="1"/>
  <c r="G6" i="1" s="1"/>
  <c r="D3" i="1"/>
  <c r="G3" i="1" s="1"/>
  <c r="D4" i="1"/>
  <c r="G4" i="1" s="1"/>
  <c r="D5" i="1"/>
  <c r="G5" i="1" s="1"/>
  <c r="D8" i="1"/>
  <c r="G8" i="1" s="1"/>
  <c r="D9" i="1"/>
  <c r="D58" i="1" l="1"/>
  <c r="D46" i="1"/>
  <c r="G58" i="1"/>
  <c r="C79" i="1" s="1"/>
  <c r="G9" i="1"/>
  <c r="G46" i="1" s="1"/>
  <c r="C78" i="1" s="1"/>
  <c r="G62" i="1"/>
  <c r="G66" i="1" s="1"/>
  <c r="C80" i="1" s="1"/>
  <c r="E80" i="1" s="1"/>
  <c r="D78" i="1" l="1"/>
  <c r="E78" i="1" s="1"/>
  <c r="D79" i="1"/>
  <c r="E79" i="1"/>
  <c r="E81" i="1" l="1"/>
</calcChain>
</file>

<file path=xl/sharedStrings.xml><?xml version="1.0" encoding="utf-8"?>
<sst xmlns="http://schemas.openxmlformats.org/spreadsheetml/2006/main" count="42" uniqueCount="28">
  <si>
    <t>Order</t>
  </si>
  <si>
    <t>Items</t>
  </si>
  <si>
    <t>Costs per item</t>
  </si>
  <si>
    <t>Total Cost for items</t>
  </si>
  <si>
    <t>Packaging per Order</t>
  </si>
  <si>
    <t>Carriage Per Order</t>
  </si>
  <si>
    <t>Total for Order</t>
  </si>
  <si>
    <t>Per Item</t>
  </si>
  <si>
    <t>Total For Items</t>
  </si>
  <si>
    <t>Packaging</t>
  </si>
  <si>
    <t>Carriage</t>
  </si>
  <si>
    <t>Total Nett</t>
  </si>
  <si>
    <t>Europe Copper UK</t>
  </si>
  <si>
    <t>204355 Diff Cust</t>
  </si>
  <si>
    <t>Europe Copper  RoW</t>
  </si>
  <si>
    <t>Carol-2024-12-16</t>
  </si>
  <si>
    <t>Neil-2024-12-20</t>
  </si>
  <si>
    <t>Extras</t>
  </si>
  <si>
    <t>SS</t>
  </si>
  <si>
    <t>RL</t>
  </si>
  <si>
    <t>Bx1</t>
  </si>
  <si>
    <t>Bx2</t>
  </si>
  <si>
    <t>Subtotal</t>
  </si>
  <si>
    <t>VAT</t>
  </si>
  <si>
    <t>Total Due</t>
  </si>
  <si>
    <t>Culinary Concepts</t>
  </si>
  <si>
    <t>Europe Copper</t>
  </si>
  <si>
    <t>Europe Copper VAT Exempt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</si>
</sst>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£&quot;#,##0.00"/>
  </numFmts>
  <fonts count="5" x14ac:knownFonts="1">
    <font>
      <sz val="11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sz val="12"/>
      <color rgb="FF333333"/>
      <name val="Aptos Narrow"/>
      <family val="2"/>
      <scheme val="minor"/>
    </font>
    <font>
      <sz val="11"/>
      <color rgb="FF00000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1" fillId="0" borderId="1" xfId="0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164" fontId="2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/>
    <xf numFmtId="0" fontId="4" fillId="0" borderId="0" xfId="0" applyFont="1"/>
    <xf numFmtId="164" fontId="1" fillId="2" borderId="1" xfId="0" applyNumberFormat="1" applyFont="1" applyFill="1" applyBorder="1" applyAlignment="1">
      <alignment horizontal="center"/>
    </xf>
    <xf numFmtId="164" fontId="1" fillId="2" borderId="0" xfId="0" applyNumberFormat="1" applyFont="1" applyFill="1" applyAlignment="1">
      <alignment horizontal="center"/>
    </xf>
    <xf numFmtId="164" fontId="1" fillId="3" borderId="1" xfId="0" applyNumberFormat="1" applyFont="1" applyFill="1" applyBorder="1" applyAlignment="1">
      <alignment horizontal="center"/>
    </xf>
    <xf numFmtId="164" fontId="1" fillId="3" borderId="0" xfId="0" applyNumberFormat="1" applyFont="1" applyFill="1" applyAlignment="1">
      <alignment horizontal="center"/>
    </xf>
    <xf numFmtId="164" fontId="1" fillId="4" borderId="0" xfId="0" applyNumberFormat="1" applyFont="1" applyFill="1" applyAlignment="1">
      <alignment horizontal="center"/>
    </xf>
    <xf numFmtId="164" fontId="1" fillId="4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9E931C-1115-4E8B-90CF-2EF47134B9E4}">
  <dimension ref="A1:G81"/>
  <sheetViews>
    <sheetView tabSelected="1" topLeftCell="A32" zoomScale="135" workbookViewId="0">
      <selection activeCell="J43" sqref="J43"/>
    </sheetView>
  </sheetViews>
  <sheetFormatPr baseColWidth="10" defaultColWidth="8.83203125" defaultRowHeight="16" x14ac:dyDescent="0.2"/>
  <cols>
    <col min="1" max="1" width="31.83203125" style="1" bestFit="1" customWidth="1"/>
    <col min="2" max="2" width="9.1640625" style="1"/>
    <col min="3" max="3" width="35.83203125" style="2" bestFit="1" customWidth="1"/>
    <col min="4" max="4" width="19.5" style="2" bestFit="1" customWidth="1"/>
    <col min="5" max="5" width="20.1640625" style="2" bestFit="1" customWidth="1"/>
    <col min="6" max="6" width="18.5" style="2" bestFit="1" customWidth="1"/>
    <col min="7" max="7" width="14.83203125" style="1" bestFit="1" customWidth="1"/>
  </cols>
  <sheetData>
    <row r="1" spans="1:7" x14ac:dyDescent="0.2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1" t="s">
        <v>6</v>
      </c>
    </row>
    <row r="2" spans="1:7" x14ac:dyDescent="0.2">
      <c r="G2" s="2"/>
    </row>
    <row r="3" spans="1:7" x14ac:dyDescent="0.2">
      <c r="A3" s="1">
        <v>107784</v>
      </c>
      <c r="B3" s="1">
        <v>1</v>
      </c>
      <c r="C3" s="2">
        <v>1</v>
      </c>
      <c r="D3" s="2">
        <f t="shared" ref="D3:D45" si="0">SUM(B3*C3)</f>
        <v>1</v>
      </c>
      <c r="E3" s="2">
        <v>4.25</v>
      </c>
      <c r="F3" s="2">
        <v>7.5</v>
      </c>
      <c r="G3" s="2">
        <f t="shared" ref="G3:G45" si="1">SUM(D3:F3)</f>
        <v>12.75</v>
      </c>
    </row>
    <row r="4" spans="1:7" x14ac:dyDescent="0.2">
      <c r="A4" s="1">
        <v>107785</v>
      </c>
      <c r="B4" s="1">
        <v>1</v>
      </c>
      <c r="C4" s="2">
        <v>1</v>
      </c>
      <c r="D4" s="2">
        <f t="shared" si="0"/>
        <v>1</v>
      </c>
      <c r="E4" s="2">
        <v>4.25</v>
      </c>
      <c r="F4" s="2">
        <v>7.5</v>
      </c>
      <c r="G4" s="2">
        <f t="shared" si="1"/>
        <v>12.75</v>
      </c>
    </row>
    <row r="5" spans="1:7" x14ac:dyDescent="0.2">
      <c r="A5" s="1">
        <v>107786</v>
      </c>
      <c r="B5" s="1">
        <v>1</v>
      </c>
      <c r="C5" s="2">
        <v>1</v>
      </c>
      <c r="D5" s="2">
        <f t="shared" si="0"/>
        <v>1</v>
      </c>
      <c r="E5" s="2">
        <v>4.25</v>
      </c>
      <c r="F5" s="2">
        <v>7.5</v>
      </c>
      <c r="G5" s="2">
        <f t="shared" si="1"/>
        <v>12.75</v>
      </c>
    </row>
    <row r="6" spans="1:7" x14ac:dyDescent="0.2">
      <c r="A6" s="1">
        <v>107787</v>
      </c>
      <c r="B6" s="1">
        <v>1</v>
      </c>
      <c r="C6" s="2">
        <v>1</v>
      </c>
      <c r="D6" s="2">
        <f t="shared" si="0"/>
        <v>1</v>
      </c>
      <c r="E6" s="2">
        <v>4.25</v>
      </c>
      <c r="F6" s="2">
        <v>7.5</v>
      </c>
      <c r="G6" s="2">
        <f t="shared" si="1"/>
        <v>12.75</v>
      </c>
    </row>
    <row r="7" spans="1:7" x14ac:dyDescent="0.2">
      <c r="A7" s="1">
        <v>107788</v>
      </c>
      <c r="B7" s="1">
        <v>3</v>
      </c>
      <c r="C7" s="2">
        <v>1</v>
      </c>
      <c r="D7" s="2">
        <f t="shared" si="0"/>
        <v>3</v>
      </c>
      <c r="E7" s="2">
        <v>4.25</v>
      </c>
      <c r="F7" s="2">
        <v>7.5</v>
      </c>
      <c r="G7" s="2">
        <f t="shared" si="1"/>
        <v>14.75</v>
      </c>
    </row>
    <row r="8" spans="1:7" x14ac:dyDescent="0.2">
      <c r="A8" s="1">
        <v>107789</v>
      </c>
      <c r="B8" s="1">
        <v>2</v>
      </c>
      <c r="C8" s="2">
        <v>1</v>
      </c>
      <c r="D8" s="2">
        <f t="shared" si="0"/>
        <v>2</v>
      </c>
      <c r="E8" s="2">
        <v>4.25</v>
      </c>
      <c r="F8" s="2">
        <v>7.5</v>
      </c>
      <c r="G8" s="2">
        <f t="shared" si="1"/>
        <v>13.75</v>
      </c>
    </row>
    <row r="9" spans="1:7" x14ac:dyDescent="0.2">
      <c r="A9" s="1">
        <v>107790</v>
      </c>
      <c r="B9" s="1">
        <v>2</v>
      </c>
      <c r="C9" s="2">
        <v>1</v>
      </c>
      <c r="D9" s="2">
        <f t="shared" si="0"/>
        <v>2</v>
      </c>
      <c r="E9" s="2">
        <v>4.25</v>
      </c>
      <c r="F9" s="2">
        <v>7.5</v>
      </c>
      <c r="G9" s="2">
        <f t="shared" si="1"/>
        <v>13.75</v>
      </c>
    </row>
    <row r="10" spans="1:7" x14ac:dyDescent="0.2">
      <c r="A10" s="1">
        <v>107791</v>
      </c>
      <c r="B10" s="1">
        <v>1</v>
      </c>
      <c r="C10" s="2">
        <v>1</v>
      </c>
      <c r="D10" s="2">
        <f t="shared" si="0"/>
        <v>1</v>
      </c>
      <c r="E10" s="2">
        <v>4.25</v>
      </c>
      <c r="F10" s="2">
        <v>7.5</v>
      </c>
      <c r="G10" s="2">
        <f t="shared" si="1"/>
        <v>12.75</v>
      </c>
    </row>
    <row r="11" spans="1:7" x14ac:dyDescent="0.2">
      <c r="A11" s="1">
        <v>107792</v>
      </c>
      <c r="B11" s="1">
        <v>1</v>
      </c>
      <c r="C11" s="2">
        <v>1</v>
      </c>
      <c r="D11" s="2">
        <f t="shared" si="0"/>
        <v>1</v>
      </c>
      <c r="E11" s="2">
        <v>4.25</v>
      </c>
      <c r="F11" s="2">
        <v>7.5</v>
      </c>
      <c r="G11" s="2">
        <f t="shared" si="1"/>
        <v>12.75</v>
      </c>
    </row>
    <row r="12" spans="1:7" x14ac:dyDescent="0.2">
      <c r="A12" s="1">
        <v>107793</v>
      </c>
      <c r="B12" s="1">
        <v>2</v>
      </c>
      <c r="C12" s="2">
        <v>1</v>
      </c>
      <c r="D12" s="2">
        <f t="shared" si="0"/>
        <v>2</v>
      </c>
      <c r="E12" s="2">
        <v>4.25</v>
      </c>
      <c r="F12" s="2">
        <v>7.5</v>
      </c>
      <c r="G12" s="2">
        <f t="shared" si="1"/>
        <v>13.75</v>
      </c>
    </row>
    <row r="13" spans="1:7" x14ac:dyDescent="0.2">
      <c r="A13" s="1">
        <v>107794</v>
      </c>
      <c r="B13" s="1">
        <v>2</v>
      </c>
      <c r="C13" s="2">
        <v>1</v>
      </c>
      <c r="D13" s="2">
        <f t="shared" si="0"/>
        <v>2</v>
      </c>
      <c r="E13" s="2">
        <v>4.25</v>
      </c>
      <c r="F13" s="2">
        <v>7.5</v>
      </c>
      <c r="G13" s="2">
        <f t="shared" si="1"/>
        <v>13.75</v>
      </c>
    </row>
    <row r="14" spans="1:7" x14ac:dyDescent="0.2">
      <c r="A14" s="1">
        <v>107795</v>
      </c>
      <c r="B14" s="1">
        <v>2</v>
      </c>
      <c r="C14" s="2">
        <v>1</v>
      </c>
      <c r="D14" s="2">
        <f t="shared" si="0"/>
        <v>2</v>
      </c>
      <c r="E14" s="2">
        <v>4.25</v>
      </c>
      <c r="F14" s="2">
        <v>7.5</v>
      </c>
      <c r="G14" s="2">
        <f t="shared" si="1"/>
        <v>13.75</v>
      </c>
    </row>
    <row r="15" spans="1:7" x14ac:dyDescent="0.2">
      <c r="A15" s="1">
        <v>107796</v>
      </c>
      <c r="B15" s="1">
        <v>2</v>
      </c>
      <c r="C15" s="2">
        <v>1</v>
      </c>
      <c r="D15" s="2">
        <f t="shared" si="0"/>
        <v>2</v>
      </c>
      <c r="E15" s="2">
        <v>4.25</v>
      </c>
      <c r="F15" s="2">
        <v>7.5</v>
      </c>
      <c r="G15" s="2">
        <f t="shared" si="1"/>
        <v>13.75</v>
      </c>
    </row>
    <row r="16" spans="1:7" x14ac:dyDescent="0.2">
      <c r="A16" s="1">
        <v>107797</v>
      </c>
      <c r="B16" s="1">
        <v>3</v>
      </c>
      <c r="C16" s="2">
        <v>1</v>
      </c>
      <c r="D16" s="2">
        <f t="shared" si="0"/>
        <v>3</v>
      </c>
      <c r="E16" s="2">
        <v>4.25</v>
      </c>
      <c r="F16" s="2">
        <v>7.5</v>
      </c>
      <c r="G16" s="2">
        <f t="shared" si="1"/>
        <v>14.75</v>
      </c>
    </row>
    <row r="17" spans="1:7" x14ac:dyDescent="0.2">
      <c r="A17" s="1">
        <v>107798</v>
      </c>
      <c r="B17" s="1">
        <v>2</v>
      </c>
      <c r="C17" s="2">
        <v>1</v>
      </c>
      <c r="D17" s="2">
        <f t="shared" si="0"/>
        <v>2</v>
      </c>
      <c r="E17" s="2">
        <v>4.25</v>
      </c>
      <c r="F17" s="2">
        <v>7.5</v>
      </c>
      <c r="G17" s="2">
        <f t="shared" si="1"/>
        <v>13.75</v>
      </c>
    </row>
    <row r="18" spans="1:7" x14ac:dyDescent="0.2">
      <c r="A18" s="1">
        <v>107799</v>
      </c>
      <c r="B18" s="1">
        <v>1</v>
      </c>
      <c r="C18" s="2">
        <v>1</v>
      </c>
      <c r="D18" s="2">
        <f t="shared" si="0"/>
        <v>1</v>
      </c>
      <c r="E18" s="2">
        <v>4.25</v>
      </c>
      <c r="F18" s="2">
        <v>7.5</v>
      </c>
      <c r="G18" s="2">
        <f t="shared" si="1"/>
        <v>12.75</v>
      </c>
    </row>
    <row r="19" spans="1:7" x14ac:dyDescent="0.2">
      <c r="A19" s="1">
        <v>107800</v>
      </c>
      <c r="B19" s="1">
        <v>1</v>
      </c>
      <c r="C19" s="2">
        <v>1</v>
      </c>
      <c r="D19" s="2">
        <f t="shared" si="0"/>
        <v>1</v>
      </c>
      <c r="E19" s="2">
        <v>4.25</v>
      </c>
      <c r="F19" s="2">
        <v>7.5</v>
      </c>
      <c r="G19" s="2">
        <f t="shared" si="1"/>
        <v>12.75</v>
      </c>
    </row>
    <row r="20" spans="1:7" x14ac:dyDescent="0.2">
      <c r="A20" s="1">
        <v>107801</v>
      </c>
      <c r="B20" s="1">
        <v>1</v>
      </c>
      <c r="C20" s="2">
        <v>1</v>
      </c>
      <c r="D20" s="2">
        <f t="shared" si="0"/>
        <v>1</v>
      </c>
      <c r="E20" s="2">
        <v>4.25</v>
      </c>
      <c r="F20" s="2">
        <v>7.5</v>
      </c>
      <c r="G20" s="2">
        <f t="shared" si="1"/>
        <v>12.75</v>
      </c>
    </row>
    <row r="21" spans="1:7" x14ac:dyDescent="0.2">
      <c r="A21" s="1">
        <v>107802</v>
      </c>
      <c r="B21" s="1">
        <v>1</v>
      </c>
      <c r="C21" s="2">
        <v>1</v>
      </c>
      <c r="D21" s="2">
        <f t="shared" si="0"/>
        <v>1</v>
      </c>
      <c r="E21" s="2">
        <v>4.25</v>
      </c>
      <c r="F21" s="2">
        <v>7.5</v>
      </c>
      <c r="G21" s="2">
        <f t="shared" si="1"/>
        <v>12.75</v>
      </c>
    </row>
    <row r="22" spans="1:7" x14ac:dyDescent="0.2">
      <c r="A22" s="1">
        <v>107803</v>
      </c>
      <c r="B22" s="1">
        <v>1</v>
      </c>
      <c r="C22" s="2">
        <v>1</v>
      </c>
      <c r="D22" s="2">
        <f t="shared" si="0"/>
        <v>1</v>
      </c>
      <c r="E22" s="2">
        <v>4.25</v>
      </c>
      <c r="F22" s="2">
        <v>7.5</v>
      </c>
      <c r="G22" s="2">
        <f t="shared" si="1"/>
        <v>12.75</v>
      </c>
    </row>
    <row r="23" spans="1:7" x14ac:dyDescent="0.2">
      <c r="A23" s="1">
        <v>107804</v>
      </c>
      <c r="B23" s="1">
        <v>1</v>
      </c>
      <c r="C23" s="2">
        <v>1</v>
      </c>
      <c r="D23" s="2">
        <f t="shared" si="0"/>
        <v>1</v>
      </c>
      <c r="E23" s="2">
        <v>4.25</v>
      </c>
      <c r="F23" s="2">
        <v>7.5</v>
      </c>
      <c r="G23" s="2">
        <f t="shared" si="1"/>
        <v>12.75</v>
      </c>
    </row>
    <row r="24" spans="1:7" x14ac:dyDescent="0.2">
      <c r="A24" s="1">
        <v>107805</v>
      </c>
      <c r="B24" s="1">
        <v>1</v>
      </c>
      <c r="C24" s="2">
        <v>1</v>
      </c>
      <c r="D24" s="2">
        <f t="shared" si="0"/>
        <v>1</v>
      </c>
      <c r="E24" s="2">
        <v>4.25</v>
      </c>
      <c r="F24" s="2">
        <v>7.5</v>
      </c>
      <c r="G24" s="2">
        <f t="shared" si="1"/>
        <v>12.75</v>
      </c>
    </row>
    <row r="25" spans="1:7" x14ac:dyDescent="0.2">
      <c r="A25" s="1">
        <v>107806</v>
      </c>
      <c r="B25" s="1">
        <v>3</v>
      </c>
      <c r="C25" s="2">
        <v>1</v>
      </c>
      <c r="D25" s="2">
        <f t="shared" si="0"/>
        <v>3</v>
      </c>
      <c r="E25" s="2">
        <v>4.25</v>
      </c>
      <c r="F25" s="2">
        <v>7.5</v>
      </c>
      <c r="G25" s="2">
        <f t="shared" si="1"/>
        <v>14.75</v>
      </c>
    </row>
    <row r="26" spans="1:7" x14ac:dyDescent="0.2">
      <c r="A26" s="1">
        <v>107807</v>
      </c>
      <c r="B26" s="1">
        <v>2</v>
      </c>
      <c r="C26" s="2">
        <v>1</v>
      </c>
      <c r="D26" s="2">
        <f t="shared" si="0"/>
        <v>2</v>
      </c>
      <c r="E26" s="2">
        <v>4.25</v>
      </c>
      <c r="F26" s="2">
        <v>7.5</v>
      </c>
      <c r="G26" s="2">
        <f t="shared" si="1"/>
        <v>13.75</v>
      </c>
    </row>
    <row r="27" spans="1:7" x14ac:dyDescent="0.2">
      <c r="A27" s="1">
        <v>107808</v>
      </c>
      <c r="B27" s="1">
        <v>7</v>
      </c>
      <c r="C27" s="2">
        <v>1</v>
      </c>
      <c r="D27" s="2">
        <f t="shared" si="0"/>
        <v>7</v>
      </c>
      <c r="E27" s="2">
        <v>4.25</v>
      </c>
      <c r="F27" s="2">
        <v>7.5</v>
      </c>
      <c r="G27" s="2">
        <f t="shared" si="1"/>
        <v>18.75</v>
      </c>
    </row>
    <row r="28" spans="1:7" x14ac:dyDescent="0.2">
      <c r="A28" s="1">
        <v>107809</v>
      </c>
      <c r="B28" s="1">
        <v>2</v>
      </c>
      <c r="C28" s="2">
        <v>1</v>
      </c>
      <c r="D28" s="2">
        <f t="shared" si="0"/>
        <v>2</v>
      </c>
      <c r="E28" s="2">
        <v>4.25</v>
      </c>
      <c r="F28" s="2">
        <v>7.5</v>
      </c>
      <c r="G28" s="2">
        <f t="shared" si="1"/>
        <v>13.75</v>
      </c>
    </row>
    <row r="29" spans="1:7" x14ac:dyDescent="0.2">
      <c r="A29" s="1">
        <v>107810</v>
      </c>
      <c r="B29" s="1">
        <v>2</v>
      </c>
      <c r="C29" s="2">
        <v>1</v>
      </c>
      <c r="D29" s="2">
        <f t="shared" si="0"/>
        <v>2</v>
      </c>
      <c r="E29" s="2">
        <v>4.25</v>
      </c>
      <c r="F29" s="2">
        <v>7.5</v>
      </c>
      <c r="G29" s="2">
        <f t="shared" si="1"/>
        <v>13.75</v>
      </c>
    </row>
    <row r="30" spans="1:7" x14ac:dyDescent="0.2">
      <c r="A30" s="1">
        <v>107811</v>
      </c>
      <c r="B30" s="1">
        <v>2</v>
      </c>
      <c r="C30" s="2">
        <v>1</v>
      </c>
      <c r="D30" s="2">
        <f t="shared" si="0"/>
        <v>2</v>
      </c>
      <c r="E30" s="2">
        <v>4.25</v>
      </c>
      <c r="F30" s="2">
        <v>7.5</v>
      </c>
      <c r="G30" s="2">
        <f t="shared" si="1"/>
        <v>13.75</v>
      </c>
    </row>
    <row r="31" spans="1:7" x14ac:dyDescent="0.2">
      <c r="A31" s="1">
        <v>107812</v>
      </c>
      <c r="B31" s="1">
        <v>2</v>
      </c>
      <c r="C31" s="2">
        <v>1</v>
      </c>
      <c r="D31" s="2">
        <f t="shared" si="0"/>
        <v>2</v>
      </c>
      <c r="E31" s="2">
        <v>4.25</v>
      </c>
      <c r="F31" s="2">
        <v>7.5</v>
      </c>
      <c r="G31" s="2">
        <f t="shared" si="1"/>
        <v>13.75</v>
      </c>
    </row>
    <row r="32" spans="1:7" x14ac:dyDescent="0.2">
      <c r="A32" s="1">
        <v>107813</v>
      </c>
      <c r="B32" s="1">
        <v>2</v>
      </c>
      <c r="C32" s="2">
        <v>1</v>
      </c>
      <c r="D32" s="2">
        <f t="shared" si="0"/>
        <v>2</v>
      </c>
      <c r="E32" s="2">
        <v>4.25</v>
      </c>
      <c r="F32" s="2">
        <v>7.5</v>
      </c>
      <c r="G32" s="2">
        <f t="shared" si="1"/>
        <v>13.75</v>
      </c>
    </row>
    <row r="33" spans="1:7" x14ac:dyDescent="0.2">
      <c r="A33" s="1">
        <v>107814</v>
      </c>
      <c r="B33" s="1">
        <v>8</v>
      </c>
      <c r="C33" s="2">
        <v>1</v>
      </c>
      <c r="D33" s="2">
        <f t="shared" si="0"/>
        <v>8</v>
      </c>
      <c r="E33" s="2">
        <v>4.25</v>
      </c>
      <c r="F33" s="2">
        <v>7.5</v>
      </c>
      <c r="G33" s="2">
        <f t="shared" si="1"/>
        <v>19.75</v>
      </c>
    </row>
    <row r="34" spans="1:7" x14ac:dyDescent="0.2">
      <c r="A34" s="1">
        <v>107815</v>
      </c>
      <c r="B34" s="1">
        <v>1</v>
      </c>
      <c r="C34" s="2">
        <v>1</v>
      </c>
      <c r="D34" s="2">
        <f t="shared" si="0"/>
        <v>1</v>
      </c>
      <c r="E34" s="2">
        <v>4.25</v>
      </c>
      <c r="F34" s="2">
        <v>7.5</v>
      </c>
      <c r="G34" s="2">
        <f t="shared" si="1"/>
        <v>12.75</v>
      </c>
    </row>
    <row r="35" spans="1:7" x14ac:dyDescent="0.2">
      <c r="A35" s="1">
        <v>107816</v>
      </c>
      <c r="B35" s="1">
        <v>2</v>
      </c>
      <c r="C35" s="2">
        <v>1</v>
      </c>
      <c r="D35" s="2">
        <f t="shared" si="0"/>
        <v>2</v>
      </c>
      <c r="E35" s="2">
        <v>4.25</v>
      </c>
      <c r="F35" s="2">
        <v>7.5</v>
      </c>
      <c r="G35" s="2">
        <f t="shared" si="1"/>
        <v>13.75</v>
      </c>
    </row>
    <row r="36" spans="1:7" x14ac:dyDescent="0.2">
      <c r="A36" s="1">
        <v>107817</v>
      </c>
      <c r="B36" s="1">
        <v>1</v>
      </c>
      <c r="C36" s="2">
        <v>1</v>
      </c>
      <c r="D36" s="2">
        <f t="shared" si="0"/>
        <v>1</v>
      </c>
      <c r="E36" s="2">
        <v>4.25</v>
      </c>
      <c r="F36" s="2">
        <v>7.5</v>
      </c>
      <c r="G36" s="2">
        <f t="shared" si="1"/>
        <v>12.75</v>
      </c>
    </row>
    <row r="37" spans="1:7" x14ac:dyDescent="0.2">
      <c r="A37" s="1">
        <v>107818</v>
      </c>
      <c r="B37" s="1">
        <v>1</v>
      </c>
      <c r="C37" s="2">
        <v>1</v>
      </c>
      <c r="D37" s="2">
        <f t="shared" si="0"/>
        <v>1</v>
      </c>
      <c r="E37" s="2">
        <v>4.25</v>
      </c>
      <c r="F37" s="2">
        <v>7.5</v>
      </c>
      <c r="G37" s="2">
        <f t="shared" si="1"/>
        <v>12.75</v>
      </c>
    </row>
    <row r="38" spans="1:7" x14ac:dyDescent="0.2">
      <c r="A38" s="1">
        <v>107819</v>
      </c>
      <c r="B38" s="1">
        <v>1</v>
      </c>
      <c r="C38" s="2">
        <v>1</v>
      </c>
      <c r="D38" s="2">
        <f t="shared" si="0"/>
        <v>1</v>
      </c>
      <c r="E38" s="2">
        <v>4.25</v>
      </c>
      <c r="F38" s="2">
        <v>7.5</v>
      </c>
      <c r="G38" s="2">
        <f t="shared" si="1"/>
        <v>12.75</v>
      </c>
    </row>
    <row r="39" spans="1:7" x14ac:dyDescent="0.2">
      <c r="A39" s="1">
        <v>107820</v>
      </c>
      <c r="B39" s="1">
        <v>1</v>
      </c>
      <c r="C39" s="2">
        <v>1</v>
      </c>
      <c r="D39" s="2">
        <f t="shared" si="0"/>
        <v>1</v>
      </c>
      <c r="E39" s="2">
        <v>4.25</v>
      </c>
      <c r="F39" s="2">
        <v>7.5</v>
      </c>
      <c r="G39" s="2">
        <f t="shared" si="1"/>
        <v>12.75</v>
      </c>
    </row>
    <row r="40" spans="1:7" x14ac:dyDescent="0.2">
      <c r="A40" s="1">
        <v>107821</v>
      </c>
      <c r="B40" s="1">
        <v>1</v>
      </c>
      <c r="C40" s="2">
        <v>1</v>
      </c>
      <c r="D40" s="2">
        <f t="shared" si="0"/>
        <v>1</v>
      </c>
      <c r="E40" s="2">
        <v>4.25</v>
      </c>
      <c r="F40" s="2">
        <v>7.5</v>
      </c>
      <c r="G40" s="2">
        <f t="shared" si="1"/>
        <v>12.75</v>
      </c>
    </row>
    <row r="41" spans="1:7" x14ac:dyDescent="0.2">
      <c r="A41" s="1">
        <v>107822</v>
      </c>
      <c r="B41" s="1">
        <v>4</v>
      </c>
      <c r="C41" s="2">
        <v>1</v>
      </c>
      <c r="D41" s="2">
        <f t="shared" si="0"/>
        <v>4</v>
      </c>
      <c r="E41" s="2">
        <v>4.25</v>
      </c>
      <c r="F41" s="2">
        <v>7.5</v>
      </c>
      <c r="G41" s="2">
        <f t="shared" si="1"/>
        <v>15.75</v>
      </c>
    </row>
    <row r="42" spans="1:7" x14ac:dyDescent="0.2">
      <c r="A42" s="1">
        <v>107824</v>
      </c>
      <c r="B42" s="1">
        <v>4</v>
      </c>
      <c r="C42" s="2">
        <v>1</v>
      </c>
      <c r="D42" s="2">
        <f t="shared" si="0"/>
        <v>4</v>
      </c>
      <c r="E42" s="2">
        <v>4.25</v>
      </c>
      <c r="F42" s="2">
        <v>7.5</v>
      </c>
      <c r="G42" s="2">
        <f t="shared" si="1"/>
        <v>15.75</v>
      </c>
    </row>
    <row r="43" spans="1:7" x14ac:dyDescent="0.2">
      <c r="A43" s="1">
        <v>107825</v>
      </c>
      <c r="B43" s="1">
        <v>1</v>
      </c>
      <c r="C43" s="2">
        <v>1</v>
      </c>
      <c r="D43" s="2">
        <f t="shared" si="0"/>
        <v>1</v>
      </c>
      <c r="E43" s="2">
        <v>4.25</v>
      </c>
      <c r="F43" s="2">
        <v>7.5</v>
      </c>
      <c r="G43" s="2">
        <f t="shared" si="1"/>
        <v>12.75</v>
      </c>
    </row>
    <row r="44" spans="1:7" x14ac:dyDescent="0.2">
      <c r="A44" s="1">
        <v>107826</v>
      </c>
      <c r="B44" s="1">
        <v>1</v>
      </c>
      <c r="C44" s="2">
        <v>1</v>
      </c>
      <c r="D44" s="2">
        <f t="shared" si="0"/>
        <v>1</v>
      </c>
      <c r="E44" s="2">
        <v>4.25</v>
      </c>
      <c r="F44" s="2">
        <v>7.5</v>
      </c>
      <c r="G44" s="2">
        <f t="shared" si="1"/>
        <v>12.75</v>
      </c>
    </row>
    <row r="45" spans="1:7" x14ac:dyDescent="0.2">
      <c r="A45" s="1">
        <v>107827</v>
      </c>
      <c r="B45" s="1">
        <v>1</v>
      </c>
      <c r="C45" s="2">
        <v>1</v>
      </c>
      <c r="D45" s="2">
        <f t="shared" si="0"/>
        <v>1</v>
      </c>
      <c r="E45" s="2">
        <v>4.25</v>
      </c>
      <c r="F45" s="2">
        <v>7.5</v>
      </c>
      <c r="G45" s="2">
        <f t="shared" si="1"/>
        <v>12.75</v>
      </c>
    </row>
    <row r="46" spans="1:7" x14ac:dyDescent="0.2">
      <c r="B46" s="3">
        <f>SUM(B3:B45)</f>
        <v>82</v>
      </c>
      <c r="C46" s="3"/>
      <c r="D46" s="4">
        <f>SUM(D3:D45)</f>
        <v>82</v>
      </c>
      <c r="E46" s="4">
        <f>SUM(E3:E45)</f>
        <v>182.75</v>
      </c>
      <c r="F46" s="4">
        <f>SUM(F3:F45)</f>
        <v>322.5</v>
      </c>
      <c r="G46" s="16">
        <f>SUM(G3:G45)</f>
        <v>587.25</v>
      </c>
    </row>
    <row r="47" spans="1:7" x14ac:dyDescent="0.2">
      <c r="B47" s="1" t="s">
        <v>1</v>
      </c>
      <c r="C47" s="2" t="s">
        <v>7</v>
      </c>
      <c r="D47" s="2" t="s">
        <v>8</v>
      </c>
      <c r="E47" s="2" t="s">
        <v>9</v>
      </c>
      <c r="F47" s="2" t="s">
        <v>10</v>
      </c>
      <c r="G47" s="1" t="s">
        <v>11</v>
      </c>
    </row>
    <row r="49" spans="1:7" ht="22" x14ac:dyDescent="0.3">
      <c r="C49" s="5" t="s">
        <v>12</v>
      </c>
    </row>
    <row r="50" spans="1:7" x14ac:dyDescent="0.2">
      <c r="A50" s="6">
        <v>204348</v>
      </c>
      <c r="B50" s="1">
        <v>2</v>
      </c>
      <c r="C50" s="2">
        <v>1</v>
      </c>
      <c r="D50" s="2">
        <f t="shared" ref="D50:D57" si="2">SUM(B50*C50)</f>
        <v>2</v>
      </c>
      <c r="E50" s="2">
        <v>4.25</v>
      </c>
      <c r="F50" s="2">
        <v>7.5</v>
      </c>
      <c r="G50" s="2">
        <f t="shared" ref="G50:G57" si="3">SUM(D50:F50)</f>
        <v>13.75</v>
      </c>
    </row>
    <row r="51" spans="1:7" x14ac:dyDescent="0.2">
      <c r="A51" s="6">
        <v>204354</v>
      </c>
      <c r="B51" s="1">
        <v>4</v>
      </c>
      <c r="C51" s="2">
        <v>1</v>
      </c>
      <c r="D51" s="2">
        <f t="shared" si="2"/>
        <v>4</v>
      </c>
      <c r="E51" s="2">
        <v>4.25</v>
      </c>
      <c r="F51" s="2">
        <v>7.5</v>
      </c>
      <c r="G51" s="2">
        <f t="shared" si="3"/>
        <v>15.75</v>
      </c>
    </row>
    <row r="52" spans="1:7" x14ac:dyDescent="0.2">
      <c r="A52" s="6">
        <v>204355</v>
      </c>
      <c r="B52" s="1">
        <v>1</v>
      </c>
      <c r="C52" s="2">
        <v>1</v>
      </c>
      <c r="D52" s="2">
        <f t="shared" si="2"/>
        <v>1</v>
      </c>
      <c r="E52" s="2">
        <v>4.25</v>
      </c>
      <c r="F52" s="2">
        <v>7.5</v>
      </c>
      <c r="G52" s="2">
        <f t="shared" si="3"/>
        <v>12.75</v>
      </c>
    </row>
    <row r="53" spans="1:7" x14ac:dyDescent="0.2">
      <c r="A53" s="6">
        <v>204365</v>
      </c>
      <c r="B53" s="1">
        <v>3</v>
      </c>
      <c r="C53" s="2">
        <v>1</v>
      </c>
      <c r="D53" s="2">
        <f t="shared" si="2"/>
        <v>3</v>
      </c>
      <c r="E53" s="2">
        <v>4.25</v>
      </c>
      <c r="F53" s="2">
        <v>7.5</v>
      </c>
      <c r="G53" s="2">
        <f t="shared" si="3"/>
        <v>14.75</v>
      </c>
    </row>
    <row r="54" spans="1:7" x14ac:dyDescent="0.2">
      <c r="A54" s="6">
        <v>204378</v>
      </c>
      <c r="B54" s="1">
        <v>1</v>
      </c>
      <c r="C54" s="2">
        <v>1</v>
      </c>
      <c r="D54" s="2">
        <f t="shared" si="2"/>
        <v>1</v>
      </c>
      <c r="E54" s="2">
        <v>4.25</v>
      </c>
      <c r="F54" s="2">
        <v>7.5</v>
      </c>
      <c r="G54" s="2">
        <f t="shared" si="3"/>
        <v>12.75</v>
      </c>
    </row>
    <row r="55" spans="1:7" x14ac:dyDescent="0.2">
      <c r="A55" s="6">
        <v>204403</v>
      </c>
      <c r="B55" s="1">
        <v>3</v>
      </c>
      <c r="C55" s="2">
        <v>1</v>
      </c>
      <c r="D55" s="2">
        <f t="shared" si="2"/>
        <v>3</v>
      </c>
      <c r="E55" s="2">
        <v>4.25</v>
      </c>
      <c r="F55" s="2">
        <v>7.5</v>
      </c>
      <c r="G55" s="2">
        <f t="shared" si="3"/>
        <v>14.75</v>
      </c>
    </row>
    <row r="56" spans="1:7" x14ac:dyDescent="0.2">
      <c r="A56" s="6">
        <v>204414</v>
      </c>
      <c r="B56" s="1">
        <v>3</v>
      </c>
      <c r="C56" s="2">
        <v>1</v>
      </c>
      <c r="D56" s="2">
        <f t="shared" si="2"/>
        <v>3</v>
      </c>
      <c r="E56" s="2">
        <v>4.25</v>
      </c>
      <c r="F56" s="2">
        <v>7.5</v>
      </c>
      <c r="G56" s="2">
        <f t="shared" si="3"/>
        <v>14.75</v>
      </c>
    </row>
    <row r="57" spans="1:7" x14ac:dyDescent="0.2">
      <c r="A57" s="6" t="s">
        <v>13</v>
      </c>
      <c r="B57" s="1">
        <v>1</v>
      </c>
      <c r="C57" s="2">
        <v>1</v>
      </c>
      <c r="D57" s="2">
        <f t="shared" si="2"/>
        <v>1</v>
      </c>
      <c r="E57" s="2">
        <v>4.25</v>
      </c>
      <c r="F57" s="2">
        <v>7.5</v>
      </c>
      <c r="G57" s="2">
        <f t="shared" si="3"/>
        <v>12.75</v>
      </c>
    </row>
    <row r="58" spans="1:7" x14ac:dyDescent="0.2">
      <c r="B58" s="3">
        <f>SUM(B50:B57)</f>
        <v>18</v>
      </c>
      <c r="C58" s="3"/>
      <c r="D58" s="4">
        <f>SUM(D50:D57)</f>
        <v>18</v>
      </c>
      <c r="E58" s="4">
        <f>SUM(E50:E57)</f>
        <v>34</v>
      </c>
      <c r="F58" s="4">
        <f>SUM(F50:F57)</f>
        <v>60</v>
      </c>
      <c r="G58" s="13">
        <f>SUM(G50:G57)</f>
        <v>112</v>
      </c>
    </row>
    <row r="59" spans="1:7" x14ac:dyDescent="0.2">
      <c r="B59" s="1" t="s">
        <v>1</v>
      </c>
      <c r="C59" s="2" t="s">
        <v>7</v>
      </c>
      <c r="D59" s="2" t="s">
        <v>8</v>
      </c>
      <c r="E59" s="2" t="s">
        <v>9</v>
      </c>
      <c r="F59" s="2" t="s">
        <v>10</v>
      </c>
      <c r="G59" s="1" t="s">
        <v>11</v>
      </c>
    </row>
    <row r="61" spans="1:7" ht="22" x14ac:dyDescent="0.3">
      <c r="C61" s="5" t="s">
        <v>14</v>
      </c>
    </row>
    <row r="62" spans="1:7" x14ac:dyDescent="0.2">
      <c r="A62" s="6">
        <v>204399</v>
      </c>
      <c r="B62" s="1">
        <v>2</v>
      </c>
      <c r="C62" s="2">
        <v>1</v>
      </c>
      <c r="D62" s="2">
        <f t="shared" ref="D62" si="4">SUM(B62*C62)</f>
        <v>2</v>
      </c>
      <c r="E62" s="2">
        <v>4.25</v>
      </c>
      <c r="F62" s="2">
        <v>0</v>
      </c>
      <c r="G62" s="2">
        <f t="shared" ref="G62" si="5">SUM(D62:F62)</f>
        <v>6.25</v>
      </c>
    </row>
    <row r="63" spans="1:7" x14ac:dyDescent="0.2">
      <c r="A63" s="1">
        <v>204402</v>
      </c>
      <c r="B63" s="1">
        <v>1</v>
      </c>
      <c r="C63" s="2">
        <v>1</v>
      </c>
      <c r="D63" s="2">
        <f>SUM(B63*C63)</f>
        <v>1</v>
      </c>
      <c r="E63" s="2">
        <v>4.25</v>
      </c>
      <c r="F63" s="2">
        <v>0</v>
      </c>
      <c r="G63" s="2">
        <f>SUM(D63:F63)</f>
        <v>5.25</v>
      </c>
    </row>
    <row r="64" spans="1:7" x14ac:dyDescent="0.2">
      <c r="A64" s="6" t="s">
        <v>15</v>
      </c>
      <c r="B64" s="1">
        <v>4</v>
      </c>
      <c r="C64" s="2">
        <v>1</v>
      </c>
      <c r="D64" s="2">
        <f>SUM(B64*C64)</f>
        <v>4</v>
      </c>
      <c r="E64" s="2">
        <v>4.25</v>
      </c>
      <c r="F64" s="2">
        <v>0</v>
      </c>
      <c r="G64" s="2">
        <f>SUM(D64:F64)</f>
        <v>8.25</v>
      </c>
    </row>
    <row r="65" spans="1:7" x14ac:dyDescent="0.2">
      <c r="A65" s="6" t="s">
        <v>16</v>
      </c>
      <c r="B65" s="1">
        <v>1</v>
      </c>
      <c r="C65" s="2">
        <v>1</v>
      </c>
      <c r="D65" s="2">
        <f>SUM(B65*C65)</f>
        <v>1</v>
      </c>
      <c r="E65" s="2">
        <v>4.25</v>
      </c>
      <c r="F65" s="2">
        <v>0</v>
      </c>
      <c r="G65" s="2">
        <f>SUM(D65:F65)</f>
        <v>5.25</v>
      </c>
    </row>
    <row r="66" spans="1:7" x14ac:dyDescent="0.2">
      <c r="A66" s="6"/>
      <c r="B66" s="3">
        <f>SUM(B62:B65)</f>
        <v>8</v>
      </c>
      <c r="C66" s="4"/>
      <c r="D66" s="4">
        <f>SUM(D62:D65)</f>
        <v>8</v>
      </c>
      <c r="E66" s="4">
        <f t="shared" ref="E66:G66" si="6">SUM(E62:E65)</f>
        <v>17</v>
      </c>
      <c r="F66" s="4">
        <f t="shared" si="6"/>
        <v>0</v>
      </c>
      <c r="G66" s="11">
        <f t="shared" si="6"/>
        <v>25</v>
      </c>
    </row>
    <row r="67" spans="1:7" x14ac:dyDescent="0.2">
      <c r="B67" s="1" t="s">
        <v>1</v>
      </c>
      <c r="C67" s="2" t="s">
        <v>7</v>
      </c>
      <c r="D67" s="2" t="s">
        <v>8</v>
      </c>
      <c r="E67" s="2" t="s">
        <v>9</v>
      </c>
      <c r="F67" s="2" t="s">
        <v>10</v>
      </c>
      <c r="G67" s="1" t="s">
        <v>11</v>
      </c>
    </row>
    <row r="69" spans="1:7" x14ac:dyDescent="0.2">
      <c r="A69" s="7"/>
      <c r="B69" s="7" t="s">
        <v>17</v>
      </c>
      <c r="C69" s="7"/>
      <c r="D69" s="7"/>
      <c r="E69" s="7"/>
    </row>
    <row r="70" spans="1:7" x14ac:dyDescent="0.2">
      <c r="A70" s="7"/>
      <c r="B70" s="2">
        <v>37.08</v>
      </c>
      <c r="C70" s="1" t="s">
        <v>18</v>
      </c>
      <c r="D70" s="7"/>
      <c r="E70" s="7"/>
    </row>
    <row r="71" spans="1:7" x14ac:dyDescent="0.2">
      <c r="A71" s="7"/>
      <c r="B71" s="2">
        <v>40.28</v>
      </c>
      <c r="C71" s="1" t="s">
        <v>19</v>
      </c>
      <c r="D71" s="7"/>
      <c r="E71" s="7"/>
    </row>
    <row r="72" spans="1:7" x14ac:dyDescent="0.2">
      <c r="A72" s="7"/>
      <c r="B72" s="2">
        <v>19.36</v>
      </c>
      <c r="C72" s="8" t="s">
        <v>18</v>
      </c>
      <c r="D72" s="7"/>
      <c r="E72" s="7"/>
    </row>
    <row r="73" spans="1:7" x14ac:dyDescent="0.2">
      <c r="A73" s="7"/>
      <c r="B73" s="2">
        <v>25.98</v>
      </c>
      <c r="C73" s="8" t="s">
        <v>20</v>
      </c>
      <c r="D73" s="7"/>
      <c r="E73" s="7"/>
    </row>
    <row r="74" spans="1:7" x14ac:dyDescent="0.2">
      <c r="A74" s="7"/>
      <c r="B74" s="2">
        <v>17.670000000000002</v>
      </c>
      <c r="C74" s="8" t="s">
        <v>21</v>
      </c>
      <c r="D74" s="7"/>
      <c r="E74" s="7"/>
    </row>
    <row r="75" spans="1:7" x14ac:dyDescent="0.2">
      <c r="B75" s="11">
        <f>SUM(B70:B74)</f>
        <v>140.37</v>
      </c>
      <c r="C75" s="7"/>
      <c r="D75" s="9"/>
    </row>
    <row r="76" spans="1:7" x14ac:dyDescent="0.2">
      <c r="B76" s="7"/>
      <c r="C76"/>
      <c r="D76" s="7"/>
    </row>
    <row r="77" spans="1:7" x14ac:dyDescent="0.2">
      <c r="C77" s="2" t="s">
        <v>22</v>
      </c>
      <c r="D77" s="2" t="s">
        <v>23</v>
      </c>
      <c r="E77" s="2" t="s">
        <v>24</v>
      </c>
    </row>
    <row r="78" spans="1:7" x14ac:dyDescent="0.2">
      <c r="A78" s="10" t="s">
        <v>25</v>
      </c>
      <c r="C78" s="15">
        <f>SUM(G46+B71)</f>
        <v>627.53</v>
      </c>
      <c r="D78" s="2">
        <f>SUM(C78*0.2)</f>
        <v>125.506</v>
      </c>
      <c r="E78" s="2">
        <f>SUM(C78:D78)</f>
        <v>753.03599999999994</v>
      </c>
    </row>
    <row r="79" spans="1:7" x14ac:dyDescent="0.2">
      <c r="A79" s="8" t="s">
        <v>26</v>
      </c>
      <c r="C79" s="14">
        <f>SUM(G58)</f>
        <v>112</v>
      </c>
      <c r="D79" s="2">
        <f>SUM(C79*0.2)</f>
        <v>22.400000000000002</v>
      </c>
      <c r="E79" s="2">
        <f>SUM(C79:D79)</f>
        <v>134.4</v>
      </c>
    </row>
    <row r="80" spans="1:7" x14ac:dyDescent="0.2">
      <c r="A80" s="8" t="s">
        <v>27</v>
      </c>
      <c r="C80" s="12">
        <f>SUM(G66+B75)</f>
        <v>165.37</v>
      </c>
      <c r="D80" s="2">
        <v>0</v>
      </c>
      <c r="E80" s="2">
        <f>SUM(C80:D80)</f>
        <v>165.37</v>
      </c>
    </row>
    <row r="81" spans="5:5" x14ac:dyDescent="0.2">
      <c r="E81" s="4">
        <f>SUM(E78:E80)</f>
        <v>1052.806</v>
      </c>
    </row>
  </sheetData>
  <sortState xmlns:xlrd2="http://schemas.microsoft.com/office/spreadsheetml/2017/richdata2" ref="A63:G65">
    <sortCondition ref="A62:A65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Alexander</dc:creator>
  <cp:lastModifiedBy>Neil Corke</cp:lastModifiedBy>
  <dcterms:created xsi:type="dcterms:W3CDTF">2025-01-02T15:24:05Z</dcterms:created>
  <dcterms:modified xsi:type="dcterms:W3CDTF">2025-01-05T08:05:18Z</dcterms:modified>
</cp:coreProperties>
</file>